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70" windowWidth="28455" windowHeight="11955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Доходы!$F$78</definedName>
    <definedName name="LAST_CELL" localSheetId="2">Источники!#REF!</definedName>
    <definedName name="LAST_CELL" localSheetId="1">Расходы!$F$124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Доходы!$A$78</definedName>
    <definedName name="REND_1" localSheetId="2">Источники!$A$23</definedName>
    <definedName name="REND_1" localSheetId="1">Расходы!$A$125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  <definedName name="_xlnm.Print_Titles" localSheetId="0">Доходы!$11:$18</definedName>
    <definedName name="_xlnm.Print_Titles" localSheetId="1">Расходы!$4:$12</definedName>
  </definedNames>
  <calcPr calcId="125725"/>
</workbook>
</file>

<file path=xl/calcChain.xml><?xml version="1.0" encoding="utf-8"?>
<calcChain xmlns="http://schemas.openxmlformats.org/spreadsheetml/2006/main">
  <c r="D125" i="2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3"/>
  <c r="F78" i="1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19"/>
</calcChain>
</file>

<file path=xl/sharedStrings.xml><?xml version="1.0" encoding="utf-8"?>
<sst xmlns="http://schemas.openxmlformats.org/spreadsheetml/2006/main" count="735" uniqueCount="375">
  <si>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</si>
  <si>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</si>
  <si>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</si>
  <si>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</si>
  <si>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</si>
  <si>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</si>
  <si>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февраля 2026 г.</t>
  </si>
  <si>
    <t>01.02.2026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</si>
  <si>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</si>
  <si>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</si>
  <si>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</si>
  <si>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</si>
  <si>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</si>
  <si>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</si>
  <si>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Комитет финансов муниципального образования Киришский муниципальный район Ленинградской области</t>
  </si>
  <si>
    <t>Единица измерения: руб.</t>
  </si>
  <si>
    <t>70652661</t>
  </si>
  <si>
    <t>959</t>
  </si>
  <si>
    <t>41624423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</si>
  <si>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</si>
  <si>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</si>
  <si>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</si>
  <si>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</si>
  <si>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</si>
  <si>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</si>
  <si>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</si>
  <si>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</si>
  <si>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</si>
  <si>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</si>
  <si>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</si>
  <si>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</si>
  <si>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</si>
  <si>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</si>
  <si>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</si>
  <si>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</si>
  <si>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</si>
  <si>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</si>
  <si>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</si>
  <si>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</si>
  <si>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</si>
  <si>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</si>
  <si>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</si>
  <si>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</si>
  <si>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</si>
  <si>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182 10102020010000110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</si>
  <si>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</si>
  <si>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</si>
  <si>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</si>
  <si>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</si>
  <si>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</si>
  <si>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</si>
  <si>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</si>
  <si>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</si>
  <si>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</si>
  <si>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</si>
  <si>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</si>
  <si>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</si>
  <si>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</si>
  <si>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</si>
  <si>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</si>
  <si>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остановленных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</si>
  <si>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</si>
  <si>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</si>
  <si>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</si>
  <si>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</si>
  <si>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</si>
  <si>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</si>
  <si>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</si>
  <si>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</si>
  <si>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</si>
  <si>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</si>
  <si>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</si>
  <si>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</si>
  <si>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</si>
  <si>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</si>
  <si>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</si>
  <si>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</si>
  <si>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</si>
  <si>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</si>
  <si>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</si>
  <si>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</si>
  <si>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</si>
  <si>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</si>
  <si>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</si>
  <si>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</si>
  <si>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</si>
  <si>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</si>
  <si>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</si>
  <si>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ДОХОДЫ ОТ ИСПОЛЬЗОВАНИЯ ИМУЩЕСТВА, НАХОДЯЩЕГОСЯ В ГОСУДАРСТВЕННОЙ И МУНИЦИПАЛЬНОЙ СОБСТВЕННОСТИ</t>
  </si>
  <si>
    <t>955 11100000000000000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</si>
  <si>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</si>
  <si>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955 11105000000000120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</si>
  <si>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</si>
  <si>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955 11105020000000120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</si>
  <si>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</si>
  <si>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955 11105025100000120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</si>
  <si>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</si>
  <si>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955 11105070000000120</t>
  </si>
  <si>
    <t>Доходы от сдачи в аренду имущества, составляющего казну сельских поселений (за исключением земельных участков)</t>
  </si>
  <si>
    <t>955 11105075100000120</t>
  </si>
  <si>
    <t>Доходы от сдачи в аренду имущества, составляющего казну сельских поселений (за исключением земельных участков)-доходы от сдачи в аренду имущества, непосредственно участвующего в предоставлении коммунальных услуг населению</t>
  </si>
  <si>
    <t>955 11105075100001120</t>
  </si>
  <si>
    <t>Доходы от сдачи в аренду имущества, составляющего казну сельских поселений (за исключением земельных участков)- прочие доходы от сдачи в аренду имущества</t>
  </si>
  <si>
    <t>955 11105075100002120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</si>
  <si>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</si>
  <si>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955 11109000000000120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</si>
  <si>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</si>
  <si>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955 11109040000000120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</si>
  <si>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</si>
  <si>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955 11109045100000120</t>
  </si>
  <si>
    <t>БЕЗВОЗМЕЗДНЫЕ ПОСТУПЛЕНИЯ</t>
  </si>
  <si>
    <t>955 20000000000000000</t>
  </si>
  <si>
    <t>БЕЗВОЗМЕЗДНЫЕ ПОСТУПЛЕНИЯ ОТ ДРУГИХ БЮДЖЕТОВ БЮДЖЕТНОЙ СИСТЕМЫ РОССИЙСКОЙ ФЕДЕРАЦИИ</t>
  </si>
  <si>
    <t>955 20200000000000000</t>
  </si>
  <si>
    <t>Дотации бюджетам бюджетной системы Российской Федерации</t>
  </si>
  <si>
    <t>955 20210000000000150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</si>
  <si>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</si>
  <si>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955 20216001000000150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</si>
  <si>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</si>
  <si>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955 20216001100000150</t>
  </si>
  <si>
    <t>Субсидии бюджетам бюджетной системы Российской Федерации (межбюджетные субсидии)</t>
  </si>
  <si>
    <t>955 20220000000000150</t>
  </si>
  <si>
    <t>Прочие субсидии</t>
  </si>
  <si>
    <t>955 20229999000000150</t>
  </si>
  <si>
    <t>Прочие субсидии бюджетам сельских поселений</t>
  </si>
  <si>
    <t>955 20229999100000150</t>
  </si>
  <si>
    <t>Субвенции бюджетам бюджетной системы Российской Федерации</t>
  </si>
  <si>
    <t>955 20230000000000150</t>
  </si>
  <si>
    <t>Субвенции местным бюджетам на выполнение передаваемых полномочий субъектов Российской Федерации</t>
  </si>
  <si>
    <t>955 20230024000000150</t>
  </si>
  <si>
    <t>Субвенции бюджетам сельских поселений на выполнение передаваемых полномочий субъектов Российской Федерации</t>
  </si>
  <si>
    <t>955 20230024100000150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</si>
  <si>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</si>
  <si>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955 20235118000000150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</si>
  <si>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</si>
  <si>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955 20235118100000150</t>
  </si>
  <si>
    <t>Иные межбюджетные трансферты</t>
  </si>
  <si>
    <t>955 20240000000000150</t>
  </si>
  <si>
    <t>Прочие межбюджетные трансферты, передаваемые бюджетам</t>
  </si>
  <si>
    <t>955 20249999000000150</t>
  </si>
  <si>
    <t>Прочие межбюджетные трансферты, передаваемые бюджетам сельских поселений</t>
  </si>
  <si>
    <t>955 20249999100000150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</si>
  <si>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</si>
  <si>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955 21800000000000000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</si>
  <si>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</si>
  <si>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955 21800000000000150</t>
  </si>
  <si>
    <t>Доходы бюджетов сельских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</si>
  <si>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955 21800000100000150</t>
  </si>
  <si>
    <t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</si>
  <si>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955 21860010100000150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</si>
  <si>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</si>
  <si>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</si>
  <si>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</si>
  <si>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</si>
  <si>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</si>
  <si>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</si>
  <si>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НЕ УКАЗАНО</t>
  </si>
  <si>
    <t xml:space="preserve">000 0000 0000000000 000 </t>
  </si>
  <si>
    <t>Администрация Кусинского сельского поселения</t>
  </si>
  <si>
    <t xml:space="preserve">955 0000 0000000000 000 </t>
  </si>
  <si>
    <t>ОБЩЕГОСУДАРСТВЕННЫЕ ВОПРОСЫ</t>
  </si>
  <si>
    <t xml:space="preserve">955 0100 0000000000 000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</si>
  <si>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</si>
  <si>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955 0104 0000000000 000 </t>
  </si>
  <si>
    <t>Непрограммные расходы</t>
  </si>
  <si>
    <t xml:space="preserve">955 0104 1110100000 000 </t>
  </si>
  <si>
    <t>Фонд оплаты труда государственных (муниципальных) органов</t>
  </si>
  <si>
    <t xml:space="preserve">955 0104 1110120001 121 </t>
  </si>
  <si>
    <t>Иные выплаты персоналу государственных (муниципальных) органов, за исключением фонда оплаты труда</t>
  </si>
  <si>
    <t xml:space="preserve">955 0104 1110120001 122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</si>
  <si>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</si>
  <si>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955 0104 1110120001 129 </t>
  </si>
  <si>
    <t>Закупка товаров, работ, услуг в сфере информационно-коммуникационных технологий</t>
  </si>
  <si>
    <t xml:space="preserve">955 0104 1110120001 242 </t>
  </si>
  <si>
    <t>Прочая закупка товаров, работ и услуг</t>
  </si>
  <si>
    <t xml:space="preserve">955 0104 1110120001 244 </t>
  </si>
  <si>
    <t>Закупка энергетических ресурсов</t>
  </si>
  <si>
    <t xml:space="preserve">955 0104 1110120001 247 </t>
  </si>
  <si>
    <t xml:space="preserve">955 0104 1110171340 244 </t>
  </si>
  <si>
    <t xml:space="preserve">955 0104 2110100000 000 </t>
  </si>
  <si>
    <t xml:space="preserve">955 0104 2110122003 540 </t>
  </si>
  <si>
    <t xml:space="preserve">955 0104 2110122004 540 </t>
  </si>
  <si>
    <t xml:space="preserve">955 0104 2110122005 540 </t>
  </si>
  <si>
    <t xml:space="preserve">955 0104 2110122006 540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</si>
  <si>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</si>
  <si>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955 0106 0000000000 000 </t>
  </si>
  <si>
    <t xml:space="preserve">955 0106 2110100000 000 </t>
  </si>
  <si>
    <t xml:space="preserve">955 0106 2110121001 540 </t>
  </si>
  <si>
    <t>Резервные фонды</t>
  </si>
  <si>
    <t xml:space="preserve">955 0111 0000000000 000 </t>
  </si>
  <si>
    <t xml:space="preserve">955 0111 2120100000 000 </t>
  </si>
  <si>
    <t>Резервные средства</t>
  </si>
  <si>
    <t xml:space="preserve">955 0111 2120121004 870 </t>
  </si>
  <si>
    <t xml:space="preserve">955 0111 2120121005 870 </t>
  </si>
  <si>
    <t>Другие общегосударственные вопросы</t>
  </si>
  <si>
    <t xml:space="preserve">955 0113 0000000000 000 </t>
  </si>
  <si>
    <t xml:space="preserve">955 0113 2120100000 000 </t>
  </si>
  <si>
    <t>Уплата иных платежей</t>
  </si>
  <si>
    <t xml:space="preserve">955 0113 2120121006 853 </t>
  </si>
  <si>
    <t xml:space="preserve">955 0113 2120121008 244 </t>
  </si>
  <si>
    <t xml:space="preserve">955 0113 2120121008 247 </t>
  </si>
  <si>
    <t xml:space="preserve">955 0113 2120121009 244 </t>
  </si>
  <si>
    <t>Комплекс процессных мероприятий "Реализация функций в сфере управления муниципальным жилищным фондом"</t>
  </si>
  <si>
    <t xml:space="preserve">955 0113 7640300000 000 </t>
  </si>
  <si>
    <t xml:space="preserve">955 0113 7640320603 244 </t>
  </si>
  <si>
    <t>НАЦИОНАЛЬНАЯ ОБОРОНА</t>
  </si>
  <si>
    <t xml:space="preserve">955 0200 0000000000 000 </t>
  </si>
  <si>
    <t>Мобилизационная и вневойсковая подготовка</t>
  </si>
  <si>
    <t xml:space="preserve">955 0203 0000000000 000 </t>
  </si>
  <si>
    <t xml:space="preserve">955 0203 2120100000 000 </t>
  </si>
  <si>
    <t xml:space="preserve">955 0203 2120151180 121 </t>
  </si>
  <si>
    <t xml:space="preserve">955 0203 2120151180 129 </t>
  </si>
  <si>
    <t xml:space="preserve">955 0203 2120151180 244 </t>
  </si>
  <si>
    <t>НАЦИОНАЛЬНАЯ БЕЗОПАСНОСТЬ И ПРАВООХРАНИТЕЛЬНАЯ ДЕЯТЕЛЬНОСТЬ</t>
  </si>
  <si>
    <t xml:space="preserve">955 0300 0000000000 000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</si>
  <si>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</si>
  <si>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955 0310 0000000000 000 </t>
  </si>
  <si>
    <t>Комплекс процессных мероприятий "Предупреждение чрезвычайных ситуаций, развитие гражданской обороны, защита населения и территорий от чрезвычайных ситуаций природного и техногенного характера, обеспечение пожарной безопасности и безопасности людей на водных объектах"</t>
  </si>
  <si>
    <t xml:space="preserve">955 0310 7340100000 000 </t>
  </si>
  <si>
    <t xml:space="preserve">955 0310 7340120303 244 </t>
  </si>
  <si>
    <t xml:space="preserve">955 0310 7340120310 540 </t>
  </si>
  <si>
    <t>НАЦИОНАЛЬНАЯ ЭКОНОМИКА</t>
  </si>
  <si>
    <t xml:space="preserve">955 0400 0000000000 000 </t>
  </si>
  <si>
    <t>Дорожное хозяйство (дорожные фонды)</t>
  </si>
  <si>
    <t xml:space="preserve">955 0409 0000000000 000 </t>
  </si>
  <si>
    <t>Отраслевой проект "Развитие и приведение в нормативное состояние автомобильных дорог общего пользования"</t>
  </si>
  <si>
    <t xml:space="preserve">955 0409 7530100000 000 </t>
  </si>
  <si>
    <t xml:space="preserve">955 0409 753019Д001 244 </t>
  </si>
  <si>
    <t>Комплекс процессных мероприятий "Создание условий для осуществления дорожной деятельности "</t>
  </si>
  <si>
    <t xml:space="preserve">955 0409 7540100000 000 </t>
  </si>
  <si>
    <t xml:space="preserve">955 0409 7540140029 244 </t>
  </si>
  <si>
    <t xml:space="preserve">955 0409 754019Д002 244 </t>
  </si>
  <si>
    <t xml:space="preserve">955 0409 754019Д002 247 </t>
  </si>
  <si>
    <t>ЖИЛИЩНО-КОММУНАЛЬНОЕ ХОЗЯЙСТВО</t>
  </si>
  <si>
    <t xml:space="preserve">955 0500 0000000000 000 </t>
  </si>
  <si>
    <t>Жилищное хозяйство</t>
  </si>
  <si>
    <t xml:space="preserve">955 0501 0000000000 000 </t>
  </si>
  <si>
    <t>Комплекс процессных мероприятий "Обеспечение надлежащей эксплуатации жилищного фонда"</t>
  </si>
  <si>
    <t xml:space="preserve">955 0501 7640100000 000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</si>
  <si>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</si>
  <si>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955 0501 7640140029 811 </t>
  </si>
  <si>
    <t>Комплекс процессных мероприятий "Капитальный ремонт многоквартирных домов"</t>
  </si>
  <si>
    <t xml:space="preserve">955 0501 7640200000 000 </t>
  </si>
  <si>
    <t xml:space="preserve">955 0501 7640240029 244 </t>
  </si>
  <si>
    <t>Коммунальное хозяйство</t>
  </si>
  <si>
    <t xml:space="preserve">955 0502 0000000000 000 </t>
  </si>
  <si>
    <t>Комплекс процессных мероприятий «Энергосбережение и повышение энергетической эффективности»</t>
  </si>
  <si>
    <t xml:space="preserve">955 0502 7240100000 000 </t>
  </si>
  <si>
    <t xml:space="preserve">955 0502 7240140027 244 </t>
  </si>
  <si>
    <t xml:space="preserve">955 0502 72401Т0001 244 </t>
  </si>
  <si>
    <t>Комплекс процессных мероприятий "Социально-экономическое развитие территории"</t>
  </si>
  <si>
    <t xml:space="preserve">955 0502 7740100000 000 </t>
  </si>
  <si>
    <t xml:space="preserve">955 0502 7740140027 811 </t>
  </si>
  <si>
    <t xml:space="preserve">955 0502 7740140029 811 </t>
  </si>
  <si>
    <t>Благоустройство</t>
  </si>
  <si>
    <t xml:space="preserve">955 0503 0000000000 000 </t>
  </si>
  <si>
    <t xml:space="preserve">955 0503 7240100000 000 </t>
  </si>
  <si>
    <t xml:space="preserve">955 0503 7240140029 244 </t>
  </si>
  <si>
    <t xml:space="preserve">955 0503 7240140029 247 </t>
  </si>
  <si>
    <t xml:space="preserve">955 0503 7340100000 000 </t>
  </si>
  <si>
    <t xml:space="preserve">955 0503 7340120301 244 </t>
  </si>
  <si>
    <t xml:space="preserve">955 0503 7340120302 244 </t>
  </si>
  <si>
    <t>Отраслевой проект "Эффективное обращение с отходами производства и потребления на территории Ленинградской области"</t>
  </si>
  <si>
    <t xml:space="preserve">955 0503 7430100000 000 </t>
  </si>
  <si>
    <t xml:space="preserve">955 0503 74301S5140 244 </t>
  </si>
  <si>
    <t>Комплекс процессных мероприятий «Содержание и благоустройство территории муниципального образования»</t>
  </si>
  <si>
    <t xml:space="preserve">955 0503 7440100000 000 </t>
  </si>
  <si>
    <t xml:space="preserve">955 0503 7440120401 244 </t>
  </si>
  <si>
    <t xml:space="preserve">955 0503 7440120402 244 </t>
  </si>
  <si>
    <t xml:space="preserve">955 0503 7440120403 244 </t>
  </si>
  <si>
    <t xml:space="preserve">955 0503 7440140029 244 </t>
  </si>
  <si>
    <t xml:space="preserve">955 0503 74401S4840 244 </t>
  </si>
  <si>
    <t>Комплекс процессных мероприятий "Организация ритуальных услуг и содержание кладбищ"</t>
  </si>
  <si>
    <t xml:space="preserve">955 0503 7440200000 000 </t>
  </si>
  <si>
    <t xml:space="preserve">955 0503 7440220022 540 </t>
  </si>
  <si>
    <t>Отраслевой проект "Благоустройство сельских территорий"</t>
  </si>
  <si>
    <t xml:space="preserve">955 0503 7930100000 000 </t>
  </si>
  <si>
    <t xml:space="preserve">955 0503 7930120902 244 </t>
  </si>
  <si>
    <t xml:space="preserve">955 0503 79301S4310 244 </t>
  </si>
  <si>
    <t>Комплекс процессных мероприятий "Развитие населенных пунктов муниципального образования Кусинское сельское поселение Киришского муниципального района Ленинградской области"</t>
  </si>
  <si>
    <t xml:space="preserve">955 0503 8040100000 000 </t>
  </si>
  <si>
    <t xml:space="preserve">955 0503 80401S5130 244 </t>
  </si>
  <si>
    <t>Комплекс процессных мероприятий "Развитие административного центра муниципального образования Кусинское сельское поселение Киришского муниципального района Ленинградской области"</t>
  </si>
  <si>
    <t xml:space="preserve">955 0503 8140100000 000 </t>
  </si>
  <si>
    <t xml:space="preserve">955 0503 81401S5130 244 </t>
  </si>
  <si>
    <t>Другие вопросы в области жилищно-коммунального хозяйства</t>
  </si>
  <si>
    <t xml:space="preserve">955 0505 0000000000 000 </t>
  </si>
  <si>
    <t xml:space="preserve">955 0505 7440200000 000 </t>
  </si>
  <si>
    <t xml:space="preserve">955 0505 7440220022 540 </t>
  </si>
  <si>
    <t>ОБРАЗОВАНИЕ</t>
  </si>
  <si>
    <t xml:space="preserve">955 0700 0000000000 000 </t>
  </si>
  <si>
    <t>Профессиональная подготовка, переподготовка и повышение квалификации</t>
  </si>
  <si>
    <t xml:space="preserve">955 0705 0000000000 000 </t>
  </si>
  <si>
    <t>Комплекс процессных мероприятий "Повышение квалификации муниципальных служащих"</t>
  </si>
  <si>
    <t xml:space="preserve">955 0705 7840100000 000 </t>
  </si>
  <si>
    <t xml:space="preserve">955 0705 7840120801 244 </t>
  </si>
  <si>
    <t>КУЛЬТУРА, КИНЕМАТОГРАФИЯ</t>
  </si>
  <si>
    <t xml:space="preserve">955 0800 0000000000 000 </t>
  </si>
  <si>
    <t>Культура</t>
  </si>
  <si>
    <t xml:space="preserve">955 0801 0000000000 000 </t>
  </si>
  <si>
    <t>Комплекс процессных мероприятий " Мероприятия, направленные на создание условий для развития искусства и творчества "</t>
  </si>
  <si>
    <t xml:space="preserve">955 0801 7140100000 000 </t>
  </si>
  <si>
    <t xml:space="preserve">955 0801 7140120903 540 </t>
  </si>
  <si>
    <t>Комплекс процессных мероприятий "Мероприятия, направленные на создание условий для развития библиотечного дела и популяризации чтения"</t>
  </si>
  <si>
    <t xml:space="preserve">955 0801 7140200000 000 </t>
  </si>
  <si>
    <t xml:space="preserve">955 0801 7140220901 540 </t>
  </si>
  <si>
    <t>СОЦИАЛЬНАЯ ПОЛИТИКА</t>
  </si>
  <si>
    <t xml:space="preserve">955 1000 0000000000 000 </t>
  </si>
  <si>
    <t>Пенсионное обеспечение</t>
  </si>
  <si>
    <t xml:space="preserve">955 1001 0000000000 000 </t>
  </si>
  <si>
    <t xml:space="preserve">955 1001 2120100000 000 </t>
  </si>
  <si>
    <t>Иные пенсии, социальные доплаты к пенсиям</t>
  </si>
  <si>
    <t xml:space="preserve">955 1001 2120121003 312 </t>
  </si>
  <si>
    <t>ФИЗИЧЕСКАЯ КУЛЬТУРА И СПОРТ</t>
  </si>
  <si>
    <t xml:space="preserve">955 1100 0000000000 000 </t>
  </si>
  <si>
    <t>Физическая культура</t>
  </si>
  <si>
    <t xml:space="preserve">955 1101 0000000000 000 </t>
  </si>
  <si>
    <t>Комплекс процессных мероприятий " Мероприятия, направленные на создание условий для занятий физической культурой и спортом»</t>
  </si>
  <si>
    <t xml:space="preserve">955 1101 7040100000 000 </t>
  </si>
  <si>
    <t xml:space="preserve">955 1101 7040120002 244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</si>
  <si>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</si>
  <si>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</si>
  <si>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</si>
  <si>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</si>
  <si>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</si>
  <si>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</si>
  <si>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</si>
  <si>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</si>
  <si>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</si>
  <si>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</si>
  <si>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</si>
  <si>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</si>
  <si>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</si>
  <si>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</si>
  <si>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</si>
  <si>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</si>
  <si>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</si>
  <si>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</si>
  <si>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710</t>
  </si>
  <si>
    <t>955 01050000000000500</t>
  </si>
  <si>
    <t>Увеличение прочих остатков денежных средств бюджетов сельских поселений</t>
  </si>
  <si>
    <t>955 01050201100000510</t>
  </si>
  <si>
    <t>720</t>
  </si>
  <si>
    <t>955 01050000000000600</t>
  </si>
  <si>
    <t>Уменьшение прочих остатков денежных средств бюджетов сельских поселений</t>
  </si>
  <si>
    <t>955 01050201100000610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</si>
  <si>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</si>
  <si>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</si>
  <si>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</si>
  <si>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</si>
  <si>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</si>
  <si>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</si>
  <si>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</si>
  <si>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</si>
  <si>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</si>
  <si>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</si>
  <si>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</si>
  <si>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</si>
  <si>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</si>
  <si>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d:\отчеты\117M01.txt</t>
  </si>
  <si>
    <t>Доходы/EXPORT_SRC_CODE</t>
  </si>
  <si>
    <t>Доходы/PERIOD</t>
  </si>
  <si>
    <t>Муниципальное образование Кусинское сельское поселение Киришского муниципального района Ленинградской области</t>
  </si>
  <si>
    <t>955</t>
  </si>
  <si>
    <r>
      <t>Периодичность</t>
    </r>
    <r>
      <rPr>
        <sz val="8"/>
        <rFont val="Arial Cyr"/>
        <charset val="204"/>
      </rPr>
      <t xml:space="preserve">: </t>
    </r>
    <r>
      <rPr>
        <u/>
        <sz val="8"/>
        <rFont val="Arial Cyr"/>
        <charset val="204"/>
      </rPr>
      <t>месячная</t>
    </r>
    <r>
      <rPr>
        <sz val="8"/>
        <rFont val="Arial Cyr"/>
        <charset val="204"/>
      </rPr>
      <t>, квартальная, годовая</t>
    </r>
  </si>
  <si>
    <t>увеличение остатков средств</t>
  </si>
  <si>
    <t>Увеличение прочих остатков  средств бюджетов</t>
  </si>
  <si>
    <t>955 01050200000000510</t>
  </si>
  <si>
    <t xml:space="preserve">Увеличение прочих остатки денежных средств бюджетов </t>
  </si>
  <si>
    <t>955 01050201000000510</t>
  </si>
  <si>
    <t>уменьшение остатков средств</t>
  </si>
  <si>
    <t>Уменьшение прочих остатков  средств бюджетов</t>
  </si>
  <si>
    <t>955 01050200000000610</t>
  </si>
  <si>
    <t xml:space="preserve">Уменьшение прочих остатки денежных средств бюджетов </t>
  </si>
  <si>
    <t>955 01050201000000610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</si>
</sst>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124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name val="Arial Cyr"/>
    </font>
    <font>
      <sz val="10"/>
      <name val="Arial Cyr"/>
    </font>
    <font>
      <sz val="8"/>
      <name val="Arial Cyr"/>
      <charset val="204"/>
    </font>
    <font>
      <u/>
      <sz val="8"/>
      <name val="Arial Cyr"/>
      <charset val="204"/>
    </font>
    <font>
      <b/>
      <sz val="8"/>
      <name val="Arial Cyr"/>
    </font>
    <font>
      <b/>
      <sz val="8"/>
      <name val="Arial Cyr"/>
      <charset val="204"/>
    </font>
    <font>
      <b/>
      <sz val="8"/>
      <color indexed="8"/>
      <name val="Arial Cyr"/>
      <charset val="204"/>
    </font>
    <font>
      <sz val="9"/>
      <name val="Arial Cyr"/>
      <charset val="204"/>
    </font>
    <font>
      <sz val="9"/>
      <name val="Arial Cyr"/>
      <family val="2"/>
      <charset val="204"/>
    </font>
    <font>
      <sz val="8"/>
      <name val="Arial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right"/>
    </xf>
    <xf numFmtId="0" fontId="5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NumberFormat="1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left"/>
    </xf>
    <xf numFmtId="49" fontId="15" fillId="2" borderId="4" xfId="0" applyNumberFormat="1" applyFont="1" applyFill="1" applyBorder="1" applyAlignment="1">
      <alignment horizontal="center"/>
    </xf>
    <xf numFmtId="49" fontId="16" fillId="2" borderId="1" xfId="0" applyNumberFormat="1" applyFont="1" applyFill="1" applyBorder="1" applyAlignment="1"/>
    <xf numFmtId="49" fontId="17" fillId="2" borderId="5" xfId="0" applyNumberFormat="1" applyFont="1" applyFill="1" applyBorder="1" applyAlignment="1">
      <alignment horizontal="centerContinuous"/>
    </xf>
    <xf numFmtId="49" fontId="18" fillId="2" borderId="1" xfId="0" applyNumberFormat="1" applyFont="1" applyFill="1" applyBorder="1" applyAlignment="1">
      <alignment horizontal="left"/>
    </xf>
    <xf numFmtId="49" fontId="19" fillId="2" borderId="8" xfId="0" applyNumberFormat="1" applyFont="1" applyFill="1" applyBorder="1" applyAlignment="1">
      <alignment horizontal="centerContinuous"/>
    </xf>
    <xf numFmtId="0" fontId="21" fillId="2" borderId="1" xfId="0" applyNumberFormat="1" applyFont="1" applyFill="1" applyBorder="1" applyAlignment="1">
      <alignment horizontal="center"/>
    </xf>
    <xf numFmtId="0" fontId="22" fillId="2" borderId="1" xfId="0" applyNumberFormat="1" applyFont="1" applyFill="1" applyBorder="1" applyAlignment="1"/>
    <xf numFmtId="0" fontId="35" fillId="2" borderId="18" xfId="0" applyNumberFormat="1" applyFont="1" applyFill="1" applyBorder="1" applyAlignment="1">
      <alignment horizontal="center" vertical="center"/>
    </xf>
    <xf numFmtId="0" fontId="36" fillId="2" borderId="2" xfId="0" applyNumberFormat="1" applyFont="1" applyFill="1" applyBorder="1" applyAlignment="1">
      <alignment horizontal="center" vertical="center"/>
    </xf>
    <xf numFmtId="0" fontId="37" fillId="2" borderId="19" xfId="0" applyNumberFormat="1" applyFont="1" applyFill="1" applyBorder="1" applyAlignment="1">
      <alignment horizontal="center" vertical="center"/>
    </xf>
    <xf numFmtId="49" fontId="38" fillId="2" borderId="2" xfId="0" applyNumberFormat="1" applyFont="1" applyFill="1" applyBorder="1" applyAlignment="1">
      <alignment horizontal="center" vertical="center"/>
    </xf>
    <xf numFmtId="49" fontId="39" fillId="2" borderId="20" xfId="0" applyNumberFormat="1" applyFont="1" applyFill="1" applyBorder="1" applyAlignment="1">
      <alignment horizontal="center" vertical="center"/>
    </xf>
    <xf numFmtId="49" fontId="40" fillId="2" borderId="21" xfId="0" applyNumberFormat="1" applyFont="1" applyFill="1" applyBorder="1" applyAlignment="1">
      <alignment horizontal="center" vertical="center"/>
    </xf>
    <xf numFmtId="49" fontId="41" fillId="2" borderId="22" xfId="0" applyNumberFormat="1" applyFont="1" applyFill="1" applyBorder="1" applyAlignment="1">
      <alignment horizontal="left" wrapText="1"/>
    </xf>
    <xf numFmtId="49" fontId="42" fillId="2" borderId="23" xfId="0" applyNumberFormat="1" applyFont="1" applyFill="1" applyBorder="1" applyAlignment="1">
      <alignment horizontal="center" wrapText="1"/>
    </xf>
    <xf numFmtId="49" fontId="43" fillId="2" borderId="24" xfId="0" applyNumberFormat="1" applyFont="1" applyFill="1" applyBorder="1" applyAlignment="1">
      <alignment horizontal="center"/>
    </xf>
    <xf numFmtId="4" fontId="44" fillId="2" borderId="25" xfId="0" applyNumberFormat="1" applyFont="1" applyFill="1" applyBorder="1" applyAlignment="1">
      <alignment horizontal="right"/>
    </xf>
    <xf numFmtId="4" fontId="45" fillId="2" borderId="26" xfId="0" applyNumberFormat="1" applyFont="1" applyFill="1" applyBorder="1" applyAlignment="1">
      <alignment horizontal="right"/>
    </xf>
    <xf numFmtId="49" fontId="46" fillId="2" borderId="27" xfId="0" applyNumberFormat="1" applyFont="1" applyFill="1" applyBorder="1" applyAlignment="1">
      <alignment horizontal="left" wrapText="1"/>
    </xf>
    <xf numFmtId="49" fontId="47" fillId="2" borderId="28" xfId="0" applyNumberFormat="1" applyFont="1" applyFill="1" applyBorder="1" applyAlignment="1">
      <alignment horizontal="center" wrapText="1"/>
    </xf>
    <xf numFmtId="49" fontId="48" fillId="2" borderId="29" xfId="0" applyNumberFormat="1" applyFont="1" applyFill="1" applyBorder="1" applyAlignment="1">
      <alignment horizontal="center"/>
    </xf>
    <xf numFmtId="4" fontId="49" fillId="2" borderId="30" xfId="0" applyNumberFormat="1" applyFont="1" applyFill="1" applyBorder="1" applyAlignment="1">
      <alignment horizontal="right"/>
    </xf>
    <xf numFmtId="4" fontId="50" fillId="2" borderId="31" xfId="0" applyNumberFormat="1" applyFont="1" applyFill="1" applyBorder="1" applyAlignment="1">
      <alignment horizontal="right"/>
    </xf>
    <xf numFmtId="49" fontId="51" fillId="2" borderId="32" xfId="0" applyNumberFormat="1" applyFont="1" applyFill="1" applyBorder="1" applyAlignment="1">
      <alignment horizontal="left" wrapText="1"/>
    </xf>
    <xf numFmtId="49" fontId="52" fillId="2" borderId="15" xfId="0" applyNumberFormat="1" applyFont="1" applyFill="1" applyBorder="1" applyAlignment="1">
      <alignment horizontal="center" wrapText="1"/>
    </xf>
    <xf numFmtId="49" fontId="53" fillId="2" borderId="33" xfId="0" applyNumberFormat="1" applyFont="1" applyFill="1" applyBorder="1" applyAlignment="1">
      <alignment horizontal="center"/>
    </xf>
    <xf numFmtId="4" fontId="54" fillId="2" borderId="16" xfId="0" applyNumberFormat="1" applyFont="1" applyFill="1" applyBorder="1" applyAlignment="1">
      <alignment horizontal="right"/>
    </xf>
    <xf numFmtId="4" fontId="55" fillId="2" borderId="17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left" wrapText="1"/>
    </xf>
    <xf numFmtId="0" fontId="56" fillId="2" borderId="34" xfId="0" applyNumberFormat="1" applyFont="1" applyFill="1" applyBorder="1" applyAlignment="1">
      <alignment horizontal="left"/>
    </xf>
    <xf numFmtId="0" fontId="57" fillId="2" borderId="35" xfId="0" applyNumberFormat="1" applyFont="1" applyFill="1" applyBorder="1" applyAlignment="1">
      <alignment horizontal="center"/>
    </xf>
    <xf numFmtId="49" fontId="58" fillId="2" borderId="35" xfId="0" applyNumberFormat="1" applyFont="1" applyFill="1" applyBorder="1" applyAlignment="1">
      <alignment horizontal="center" vertical="center"/>
    </xf>
    <xf numFmtId="0" fontId="59" fillId="2" borderId="1" xfId="0" applyNumberFormat="1" applyFont="1" applyFill="1" applyBorder="1" applyAlignment="1">
      <alignment horizontal="left"/>
    </xf>
    <xf numFmtId="0" fontId="60" fillId="2" borderId="1" xfId="0" applyNumberFormat="1" applyFont="1" applyFill="1" applyBorder="1" applyAlignment="1"/>
    <xf numFmtId="49" fontId="61" fillId="2" borderId="1" xfId="0" applyNumberFormat="1" applyFont="1" applyFill="1" applyBorder="1" applyAlignment="1"/>
    <xf numFmtId="0" fontId="68" fillId="2" borderId="37" xfId="0" applyNumberFormat="1" applyFont="1" applyFill="1" applyBorder="1" applyAlignment="1">
      <alignment vertical="center" wrapText="1"/>
    </xf>
    <xf numFmtId="49" fontId="69" fillId="2" borderId="37" xfId="0" applyNumberFormat="1" applyFont="1" applyFill="1" applyBorder="1" applyAlignment="1">
      <alignment horizontal="center" vertical="center" wrapText="1"/>
    </xf>
    <xf numFmtId="49" fontId="70" fillId="2" borderId="14" xfId="0" applyNumberFormat="1" applyFont="1" applyFill="1" applyBorder="1" applyAlignment="1">
      <alignment vertical="center"/>
    </xf>
    <xf numFmtId="0" fontId="72" fillId="2" borderId="33" xfId="0" applyNumberFormat="1" applyFont="1" applyFill="1" applyBorder="1" applyAlignment="1">
      <alignment vertical="center" wrapText="1"/>
    </xf>
    <xf numFmtId="49" fontId="73" fillId="2" borderId="33" xfId="0" applyNumberFormat="1" applyFont="1" applyFill="1" applyBorder="1" applyAlignment="1">
      <alignment horizontal="center" vertical="center" wrapText="1"/>
    </xf>
    <xf numFmtId="49" fontId="74" fillId="2" borderId="17" xfId="0" applyNumberFormat="1" applyFont="1" applyFill="1" applyBorder="1" applyAlignment="1">
      <alignment vertical="center"/>
    </xf>
    <xf numFmtId="49" fontId="75" fillId="2" borderId="19" xfId="0" applyNumberFormat="1" applyFont="1" applyFill="1" applyBorder="1" applyAlignment="1">
      <alignment horizontal="center" vertical="center"/>
    </xf>
    <xf numFmtId="49" fontId="76" fillId="2" borderId="32" xfId="0" applyNumberFormat="1" applyFont="1" applyFill="1" applyBorder="1" applyAlignment="1">
      <alignment horizontal="left" wrapText="1"/>
    </xf>
    <xf numFmtId="49" fontId="77" fillId="2" borderId="38" xfId="0" applyNumberFormat="1" applyFont="1" applyFill="1" applyBorder="1" applyAlignment="1">
      <alignment horizontal="center" wrapText="1"/>
    </xf>
    <xf numFmtId="49" fontId="78" fillId="2" borderId="33" xfId="0" applyNumberFormat="1" applyFont="1" applyFill="1" applyBorder="1" applyAlignment="1">
      <alignment horizontal="center"/>
    </xf>
    <xf numFmtId="4" fontId="79" fillId="2" borderId="16" xfId="0" applyNumberFormat="1" applyFont="1" applyFill="1" applyBorder="1" applyAlignment="1">
      <alignment horizontal="right"/>
    </xf>
    <xf numFmtId="4" fontId="80" fillId="2" borderId="33" xfId="0" applyNumberFormat="1" applyFont="1" applyFill="1" applyBorder="1" applyAlignment="1">
      <alignment horizontal="right"/>
    </xf>
    <xf numFmtId="4" fontId="81" fillId="2" borderId="17" xfId="0" applyNumberFormat="1" applyFont="1" applyFill="1" applyBorder="1" applyAlignment="1">
      <alignment horizontal="right"/>
    </xf>
    <xf numFmtId="0" fontId="82" fillId="2" borderId="27" xfId="0" applyNumberFormat="1" applyFont="1" applyFill="1" applyBorder="1" applyAlignment="1"/>
    <xf numFmtId="0" fontId="83" fillId="2" borderId="28" xfId="0" applyNumberFormat="1" applyFont="1" applyFill="1" applyBorder="1" applyAlignment="1"/>
    <xf numFmtId="0" fontId="84" fillId="2" borderId="29" xfId="0" applyNumberFormat="1" applyFont="1" applyFill="1" applyBorder="1" applyAlignment="1">
      <alignment horizontal="center"/>
    </xf>
    <xf numFmtId="0" fontId="85" fillId="2" borderId="30" xfId="0" applyNumberFormat="1" applyFont="1" applyFill="1" applyBorder="1" applyAlignment="1">
      <alignment horizontal="right"/>
    </xf>
    <xf numFmtId="0" fontId="86" fillId="2" borderId="30" xfId="0" applyNumberFormat="1" applyFont="1" applyFill="1" applyBorder="1" applyAlignment="1"/>
    <xf numFmtId="0" fontId="87" fillId="2" borderId="31" xfId="0" applyNumberFormat="1" applyFont="1" applyFill="1" applyBorder="1" applyAlignment="1"/>
    <xf numFmtId="49" fontId="88" fillId="2" borderId="22" xfId="0" applyNumberFormat="1" applyFont="1" applyFill="1" applyBorder="1" applyAlignment="1">
      <alignment horizontal="left" wrapText="1"/>
    </xf>
    <xf numFmtId="49" fontId="89" fillId="2" borderId="26" xfId="0" applyNumberFormat="1" applyFont="1" applyFill="1" applyBorder="1" applyAlignment="1">
      <alignment horizontal="center" wrapText="1"/>
    </xf>
    <xf numFmtId="49" fontId="90" fillId="2" borderId="24" xfId="0" applyNumberFormat="1" applyFont="1" applyFill="1" applyBorder="1" applyAlignment="1">
      <alignment horizontal="center"/>
    </xf>
    <xf numFmtId="4" fontId="91" fillId="2" borderId="25" xfId="0" applyNumberFormat="1" applyFont="1" applyFill="1" applyBorder="1" applyAlignment="1">
      <alignment horizontal="right"/>
    </xf>
    <xf numFmtId="4" fontId="92" fillId="2" borderId="24" xfId="0" applyNumberFormat="1" applyFont="1" applyFill="1" applyBorder="1" applyAlignment="1">
      <alignment horizontal="right"/>
    </xf>
    <xf numFmtId="4" fontId="93" fillId="2" borderId="39" xfId="0" applyNumberFormat="1" applyFont="1" applyFill="1" applyBorder="1" applyAlignment="1">
      <alignment horizontal="right"/>
    </xf>
    <xf numFmtId="165" fontId="2" fillId="2" borderId="22" xfId="0" applyNumberFormat="1" applyFont="1" applyFill="1" applyBorder="1" applyAlignment="1">
      <alignment horizontal="left" wrapText="1"/>
    </xf>
    <xf numFmtId="0" fontId="94" fillId="2" borderId="7" xfId="0" applyNumberFormat="1" applyFont="1" applyFill="1" applyBorder="1" applyAlignment="1"/>
    <xf numFmtId="0" fontId="95" fillId="2" borderId="40" xfId="0" applyNumberFormat="1" applyFont="1" applyFill="1" applyBorder="1" applyAlignment="1"/>
    <xf numFmtId="0" fontId="96" fillId="2" borderId="40" xfId="0" applyNumberFormat="1" applyFont="1" applyFill="1" applyBorder="1" applyAlignment="1">
      <alignment horizontal="center"/>
    </xf>
    <xf numFmtId="0" fontId="97" fillId="2" borderId="40" xfId="0" applyNumberFormat="1" applyFont="1" applyFill="1" applyBorder="1" applyAlignment="1">
      <alignment horizontal="right"/>
    </xf>
    <xf numFmtId="49" fontId="98" fillId="2" borderId="39" xfId="0" applyNumberFormat="1" applyFont="1" applyFill="1" applyBorder="1" applyAlignment="1">
      <alignment horizontal="left" wrapText="1"/>
    </xf>
    <xf numFmtId="49" fontId="99" fillId="2" borderId="41" xfId="0" applyNumberFormat="1" applyFont="1" applyFill="1" applyBorder="1" applyAlignment="1">
      <alignment horizontal="center" wrapText="1"/>
    </xf>
    <xf numFmtId="49" fontId="100" fillId="2" borderId="42" xfId="0" applyNumberFormat="1" applyFont="1" applyFill="1" applyBorder="1" applyAlignment="1">
      <alignment horizontal="center"/>
    </xf>
    <xf numFmtId="4" fontId="101" fillId="2" borderId="43" xfId="0" applyNumberFormat="1" applyFont="1" applyFill="1" applyBorder="1" applyAlignment="1">
      <alignment horizontal="right"/>
    </xf>
    <xf numFmtId="4" fontId="102" fillId="2" borderId="44" xfId="0" applyNumberFormat="1" applyFont="1" applyFill="1" applyBorder="1" applyAlignment="1">
      <alignment horizontal="right"/>
    </xf>
    <xf numFmtId="49" fontId="104" fillId="2" borderId="1" xfId="0" applyNumberFormat="1" applyFont="1" applyFill="1" applyBorder="1" applyAlignment="1">
      <alignment horizontal="center"/>
    </xf>
    <xf numFmtId="0" fontId="105" fillId="2" borderId="1" xfId="0" applyNumberFormat="1" applyFont="1" applyFill="1" applyBorder="1" applyAlignment="1"/>
    <xf numFmtId="4" fontId="107" fillId="2" borderId="25" xfId="0" applyNumberFormat="1" applyFont="1" applyFill="1" applyBorder="1" applyAlignment="1">
      <alignment horizontal="right"/>
    </xf>
    <xf numFmtId="4" fontId="108" fillId="2" borderId="39" xfId="0" applyNumberFormat="1" applyFont="1" applyFill="1" applyBorder="1" applyAlignment="1">
      <alignment horizontal="right"/>
    </xf>
    <xf numFmtId="49" fontId="109" fillId="2" borderId="30" xfId="0" applyNumberFormat="1" applyFont="1" applyFill="1" applyBorder="1" applyAlignment="1">
      <alignment horizontal="center"/>
    </xf>
    <xf numFmtId="49" fontId="110" fillId="2" borderId="31" xfId="0" applyNumberFormat="1" applyFont="1" applyFill="1" applyBorder="1" applyAlignment="1">
      <alignment horizontal="center"/>
    </xf>
    <xf numFmtId="4" fontId="111" fillId="2" borderId="39" xfId="0" applyNumberFormat="1" applyFont="1" applyFill="1" applyBorder="1" applyAlignment="1">
      <alignment horizontal="right"/>
    </xf>
    <xf numFmtId="49" fontId="2" fillId="2" borderId="5" xfId="0" applyNumberFormat="1" applyFont="1" applyFill="1" applyBorder="1" applyAlignment="1">
      <alignment horizontal="center"/>
    </xf>
    <xf numFmtId="0" fontId="112" fillId="0" borderId="1" xfId="0" applyFont="1" applyBorder="1" applyAlignment="1" applyProtection="1">
      <alignment horizontal="left"/>
    </xf>
    <xf numFmtId="49" fontId="116" fillId="0" borderId="45" xfId="0" applyNumberFormat="1" applyFont="1" applyBorder="1" applyAlignment="1" applyProtection="1">
      <alignment horizontal="left" wrapText="1"/>
    </xf>
    <xf numFmtId="49" fontId="116" fillId="0" borderId="23" xfId="0" applyNumberFormat="1" applyFont="1" applyBorder="1" applyAlignment="1" applyProtection="1">
      <alignment horizontal="center" wrapText="1"/>
    </xf>
    <xf numFmtId="49" fontId="116" fillId="0" borderId="25" xfId="0" applyNumberFormat="1" applyFont="1" applyBorder="1" applyAlignment="1" applyProtection="1">
      <alignment horizontal="center" wrapText="1"/>
    </xf>
    <xf numFmtId="0" fontId="112" fillId="0" borderId="46" xfId="0" applyFont="1" applyBorder="1" applyAlignment="1" applyProtection="1">
      <alignment horizontal="left"/>
    </xf>
    <xf numFmtId="0" fontId="112" fillId="0" borderId="28" xfId="0" applyFont="1" applyBorder="1" applyAlignment="1" applyProtection="1">
      <alignment horizontal="center"/>
    </xf>
    <xf numFmtId="0" fontId="112" fillId="0" borderId="30" xfId="0" applyFont="1" applyBorder="1" applyAlignment="1" applyProtection="1">
      <alignment horizontal="center"/>
    </xf>
    <xf numFmtId="49" fontId="116" fillId="0" borderId="32" xfId="0" applyNumberFormat="1" applyFont="1" applyBorder="1" applyAlignment="1" applyProtection="1">
      <alignment horizontal="left" wrapText="1"/>
    </xf>
    <xf numFmtId="49" fontId="116" fillId="0" borderId="15" xfId="0" applyNumberFormat="1" applyFont="1" applyBorder="1" applyAlignment="1" applyProtection="1">
      <alignment horizontal="center" wrapText="1"/>
    </xf>
    <xf numFmtId="49" fontId="116" fillId="0" borderId="16" xfId="0" applyNumberFormat="1" applyFont="1" applyBorder="1" applyAlignment="1" applyProtection="1">
      <alignment horizontal="center" wrapText="1"/>
    </xf>
    <xf numFmtId="49" fontId="117" fillId="0" borderId="45" xfId="0" applyNumberFormat="1" applyFont="1" applyBorder="1" applyAlignment="1">
      <alignment horizontal="left" wrapText="1"/>
    </xf>
    <xf numFmtId="49" fontId="117" fillId="0" borderId="23" xfId="0" applyNumberFormat="1" applyFont="1" applyBorder="1" applyAlignment="1">
      <alignment horizontal="center" wrapText="1"/>
    </xf>
    <xf numFmtId="49" fontId="117" fillId="0" borderId="25" xfId="0" applyNumberFormat="1" applyFont="1" applyBorder="1" applyAlignment="1">
      <alignment horizontal="center" wrapText="1"/>
    </xf>
    <xf numFmtId="49" fontId="114" fillId="0" borderId="22" xfId="0" applyNumberFormat="1" applyFont="1" applyBorder="1" applyAlignment="1">
      <alignment horizontal="left" wrapText="1"/>
    </xf>
    <xf numFmtId="49" fontId="114" fillId="0" borderId="23" xfId="0" applyNumberFormat="1" applyFont="1" applyBorder="1" applyAlignment="1">
      <alignment horizontal="center" wrapText="1"/>
    </xf>
    <xf numFmtId="49" fontId="114" fillId="0" borderId="25" xfId="0" applyNumberFormat="1" applyFont="1" applyBorder="1" applyAlignment="1">
      <alignment horizontal="center" wrapText="1"/>
    </xf>
    <xf numFmtId="4" fontId="118" fillId="2" borderId="25" xfId="0" applyNumberFormat="1" applyFont="1" applyFill="1" applyBorder="1" applyAlignment="1">
      <alignment horizontal="right"/>
    </xf>
    <xf numFmtId="4" fontId="118" fillId="2" borderId="39" xfId="0" applyNumberFormat="1" applyFont="1" applyFill="1" applyBorder="1" applyAlignment="1">
      <alignment horizontal="right"/>
    </xf>
    <xf numFmtId="0" fontId="114" fillId="0" borderId="1" xfId="0" applyFont="1" applyBorder="1" applyAlignment="1">
      <alignment horizontal="left"/>
    </xf>
    <xf numFmtId="0" fontId="0" fillId="0" borderId="1" xfId="0" applyBorder="1" applyAlignment="1"/>
    <xf numFmtId="4" fontId="119" fillId="2" borderId="1" xfId="0" applyNumberFormat="1" applyFont="1" applyFill="1" applyBorder="1" applyAlignment="1">
      <alignment horizontal="left"/>
    </xf>
    <xf numFmtId="0" fontId="121" fillId="2" borderId="1" xfId="0" applyNumberFormat="1" applyFont="1" applyFill="1" applyBorder="1" applyAlignment="1">
      <alignment horizontal="left" vertical="center" wrapText="1"/>
    </xf>
    <xf numFmtId="0" fontId="114" fillId="0" borderId="1" xfId="0" applyFont="1" applyBorder="1" applyAlignment="1"/>
    <xf numFmtId="0" fontId="0" fillId="0" borderId="1" xfId="0" applyBorder="1"/>
    <xf numFmtId="0" fontId="122" fillId="2" borderId="1" xfId="0" applyFont="1" applyFill="1" applyBorder="1" applyAlignment="1">
      <alignment horizontal="left"/>
    </xf>
    <xf numFmtId="0" fontId="123" fillId="2" borderId="1" xfId="0" applyFont="1" applyFill="1" applyBorder="1" applyAlignment="1"/>
    <xf numFmtId="0" fontId="120" fillId="2" borderId="1" xfId="0" applyFont="1" applyFill="1" applyBorder="1" applyAlignment="1">
      <alignment horizontal="left"/>
    </xf>
    <xf numFmtId="0" fontId="122" fillId="2" borderId="1" xfId="0" applyFont="1" applyFill="1" applyBorder="1" applyAlignment="1"/>
    <xf numFmtId="0" fontId="0" fillId="2" borderId="1" xfId="0" applyFill="1" applyBorder="1"/>
    <xf numFmtId="0" fontId="114" fillId="2" borderId="1" xfId="0" applyFont="1" applyFill="1" applyBorder="1"/>
    <xf numFmtId="49" fontId="26" fillId="2" borderId="11" xfId="0" applyNumberFormat="1" applyFont="1" applyFill="1" applyBorder="1" applyAlignment="1">
      <alignment horizontal="center" vertical="center" wrapText="1"/>
    </xf>
    <xf numFmtId="49" fontId="30" fillId="2" borderId="14" xfId="0" applyNumberFormat="1" applyFont="1" applyFill="1" applyBorder="1" applyAlignment="1">
      <alignment horizontal="center" vertical="center" wrapText="1"/>
    </xf>
    <xf numFmtId="49" fontId="34" fillId="2" borderId="17" xfId="0" applyNumberFormat="1" applyFont="1" applyFill="1" applyBorder="1" applyAlignment="1">
      <alignment horizontal="center" vertical="center" wrapText="1"/>
    </xf>
    <xf numFmtId="49" fontId="25" fillId="2" borderId="10" xfId="0" applyNumberFormat="1" applyFont="1" applyFill="1" applyBorder="1" applyAlignment="1">
      <alignment horizontal="center" vertical="center" wrapText="1"/>
    </xf>
    <xf numFmtId="49" fontId="29" fillId="2" borderId="13" xfId="0" applyNumberFormat="1" applyFont="1" applyFill="1" applyBorder="1" applyAlignment="1">
      <alignment horizontal="center" vertical="center" wrapText="1"/>
    </xf>
    <xf numFmtId="49" fontId="33" fillId="2" borderId="16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/>
    </xf>
    <xf numFmtId="0" fontId="24" fillId="2" borderId="10" xfId="0" applyNumberFormat="1" applyFont="1" applyFill="1" applyBorder="1" applyAlignment="1">
      <alignment horizontal="center" vertical="center" wrapText="1"/>
    </xf>
    <xf numFmtId="0" fontId="28" fillId="2" borderId="13" xfId="0" applyNumberFormat="1" applyFont="1" applyFill="1" applyBorder="1" applyAlignment="1">
      <alignment horizontal="center" vertical="center" wrapText="1"/>
    </xf>
    <xf numFmtId="0" fontId="32" fillId="2" borderId="16" xfId="0" applyNumberFormat="1" applyFont="1" applyFill="1" applyBorder="1" applyAlignment="1">
      <alignment horizontal="center" vertical="center" wrapText="1"/>
    </xf>
    <xf numFmtId="0" fontId="23" fillId="2" borderId="9" xfId="0" applyNumberFormat="1" applyFont="1" applyFill="1" applyBorder="1" applyAlignment="1">
      <alignment horizontal="center" vertical="center" wrapText="1"/>
    </xf>
    <xf numFmtId="0" fontId="27" fillId="2" borderId="12" xfId="0" applyNumberFormat="1" applyFont="1" applyFill="1" applyBorder="1" applyAlignment="1">
      <alignment horizontal="center" vertical="center" wrapText="1"/>
    </xf>
    <xf numFmtId="0" fontId="31" fillId="2" borderId="15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49" fontId="112" fillId="0" borderId="6" xfId="0" applyNumberFormat="1" applyFont="1" applyBorder="1" applyAlignment="1" applyProtection="1">
      <alignment horizontal="left" wrapText="1"/>
    </xf>
    <xf numFmtId="49" fontId="113" fillId="0" borderId="6" xfId="0" applyNumberFormat="1" applyFont="1" applyBorder="1" applyAlignment="1" applyProtection="1">
      <alignment wrapText="1"/>
    </xf>
    <xf numFmtId="49" fontId="112" fillId="0" borderId="7" xfId="0" applyNumberFormat="1" applyFont="1" applyBorder="1" applyAlignment="1" applyProtection="1">
      <alignment horizontal="left" wrapText="1"/>
    </xf>
    <xf numFmtId="0" fontId="63" fillId="2" borderId="36" xfId="0" applyNumberFormat="1" applyFont="1" applyFill="1" applyBorder="1" applyAlignment="1">
      <alignment horizontal="center" vertical="center" wrapText="1"/>
    </xf>
    <xf numFmtId="0" fontId="66" fillId="2" borderId="37" xfId="0" applyNumberFormat="1" applyFont="1" applyFill="1" applyBorder="1" applyAlignment="1">
      <alignment horizontal="center" vertical="center" wrapText="1"/>
    </xf>
    <xf numFmtId="0" fontId="62" fillId="2" borderId="9" xfId="0" applyNumberFormat="1" applyFont="1" applyFill="1" applyBorder="1" applyAlignment="1">
      <alignment horizontal="center" vertical="center"/>
    </xf>
    <xf numFmtId="0" fontId="65" fillId="2" borderId="12" xfId="0" applyNumberFormat="1" applyFont="1" applyFill="1" applyBorder="1" applyAlignment="1">
      <alignment horizontal="center" vertical="center"/>
    </xf>
    <xf numFmtId="0" fontId="71" fillId="2" borderId="15" xfId="0" applyNumberFormat="1" applyFont="1" applyFill="1" applyBorder="1" applyAlignment="1">
      <alignment horizontal="center" vertical="center"/>
    </xf>
    <xf numFmtId="49" fontId="64" fillId="2" borderId="10" xfId="0" applyNumberFormat="1" applyFont="1" applyFill="1" applyBorder="1" applyAlignment="1">
      <alignment horizontal="center" vertical="center"/>
    </xf>
    <xf numFmtId="49" fontId="67" fillId="2" borderId="13" xfId="0" applyNumberFormat="1" applyFont="1" applyFill="1" applyBorder="1" applyAlignment="1">
      <alignment horizontal="center" vertical="center"/>
    </xf>
    <xf numFmtId="49" fontId="120" fillId="0" borderId="1" xfId="0" applyNumberFormat="1" applyFont="1" applyBorder="1" applyAlignment="1">
      <alignment horizontal="center"/>
    </xf>
    <xf numFmtId="0" fontId="120" fillId="0" borderId="1" xfId="0" applyFont="1" applyBorder="1" applyAlignment="1">
      <alignment horizontal="center"/>
    </xf>
    <xf numFmtId="49" fontId="122" fillId="0" borderId="1" xfId="0" applyNumberFormat="1" applyFont="1" applyBorder="1" applyAlignment="1">
      <alignment horizontal="left"/>
    </xf>
    <xf numFmtId="0" fontId="120" fillId="2" borderId="1" xfId="0" applyFont="1" applyFill="1" applyBorder="1" applyAlignment="1">
      <alignment horizontal="center"/>
    </xf>
    <xf numFmtId="49" fontId="122" fillId="2" borderId="1" xfId="0" applyNumberFormat="1" applyFont="1" applyFill="1" applyBorder="1" applyAlignment="1">
      <alignment horizontal="left"/>
    </xf>
    <xf numFmtId="49" fontId="103" fillId="2" borderId="1" xfId="0" applyNumberFormat="1" applyFont="1" applyFill="1" applyBorder="1" applyAlignment="1">
      <alignment horizontal="right"/>
    </xf>
    <xf numFmtId="0" fontId="106" fillId="2" borderId="3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79"/>
  <sheetViews>
    <sheetView showGridLines="0" tabSelected="1" workbookViewId="0">
      <selection activeCell="A8" sqref="A8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34"/>
      <c r="B1" s="134"/>
      <c r="C1" s="134"/>
      <c r="D1" s="134"/>
      <c r="E1" s="1"/>
      <c r="F1" s="2"/>
    </row>
    <row r="2" spans="1:6" ht="15">
      <c r="A2" s="134" t="s">
        <v>1</v>
      </c>
      <c r="B2" s="134"/>
      <c r="C2" s="134"/>
      <c r="D2" s="134"/>
      <c r="E2" s="3"/>
      <c r="F2" s="4" t="s">
        <v>2</v>
      </c>
    </row>
    <row r="3" spans="1:6" ht="15">
      <c r="A3" s="5"/>
      <c r="B3" s="5"/>
      <c r="C3" s="5"/>
      <c r="D3" s="5"/>
      <c r="E3" s="6" t="s">
        <v>3</v>
      </c>
      <c r="F3" s="7" t="s">
        <v>4</v>
      </c>
    </row>
    <row r="4" spans="1:6" ht="15">
      <c r="A4" s="135" t="s">
        <v>6</v>
      </c>
      <c r="B4" s="135"/>
      <c r="C4" s="135"/>
      <c r="D4" s="135"/>
      <c r="E4" s="8" t="s">
        <v>5</v>
      </c>
      <c r="F4" s="9" t="s">
        <v>7</v>
      </c>
    </row>
    <row r="5" spans="1:6" ht="15">
      <c r="A5" s="10"/>
      <c r="B5" s="10"/>
      <c r="C5" s="10"/>
      <c r="D5" s="10"/>
      <c r="E5" s="8" t="s">
        <v>8</v>
      </c>
      <c r="F5" s="11" t="s">
        <v>16</v>
      </c>
    </row>
    <row r="6" spans="1:6" ht="27" customHeight="1">
      <c r="A6" s="12" t="s">
        <v>9</v>
      </c>
      <c r="B6" s="136" t="s">
        <v>14</v>
      </c>
      <c r="C6" s="137"/>
      <c r="D6" s="137"/>
      <c r="E6" s="8" t="s">
        <v>10</v>
      </c>
      <c r="F6" s="90" t="s">
        <v>363</v>
      </c>
    </row>
    <row r="7" spans="1:6" ht="27" customHeight="1">
      <c r="A7" s="12" t="s">
        <v>11</v>
      </c>
      <c r="B7" s="138" t="s">
        <v>362</v>
      </c>
      <c r="C7" s="138"/>
      <c r="D7" s="138"/>
      <c r="E7" s="8" t="s">
        <v>12</v>
      </c>
      <c r="F7" s="13" t="s">
        <v>18</v>
      </c>
    </row>
    <row r="8" spans="1:6" ht="15">
      <c r="A8" s="91" t="s">
        <v>364</v>
      </c>
      <c r="B8" s="12"/>
      <c r="C8" s="12"/>
      <c r="D8" s="14"/>
      <c r="E8" s="8"/>
      <c r="F8" s="15"/>
    </row>
    <row r="9" spans="1:6" ht="15">
      <c r="A9" s="12" t="s">
        <v>15</v>
      </c>
      <c r="B9" s="12"/>
      <c r="C9" s="16"/>
      <c r="D9" s="14"/>
      <c r="E9" s="8" t="s">
        <v>0</v>
      </c>
      <c r="F9" s="17" t="s">
        <v>13</v>
      </c>
    </row>
    <row r="10" spans="1:6" ht="20.25" customHeight="1">
      <c r="A10" s="127" t="s">
        <v>19</v>
      </c>
      <c r="B10" s="127"/>
      <c r="C10" s="127"/>
      <c r="D10" s="127"/>
      <c r="E10" s="18"/>
      <c r="F10" s="19"/>
    </row>
    <row r="11" spans="1:6" ht="4.1500000000000004" customHeight="1">
      <c r="A11" s="131" t="s">
        <v>20</v>
      </c>
      <c r="B11" s="128" t="s">
        <v>21</v>
      </c>
      <c r="C11" s="128" t="s">
        <v>22</v>
      </c>
      <c r="D11" s="124" t="s">
        <v>23</v>
      </c>
      <c r="E11" s="124" t="s">
        <v>24</v>
      </c>
      <c r="F11" s="121" t="s">
        <v>25</v>
      </c>
    </row>
    <row r="12" spans="1:6" ht="3.6" customHeight="1">
      <c r="A12" s="132"/>
      <c r="B12" s="129"/>
      <c r="C12" s="129"/>
      <c r="D12" s="125"/>
      <c r="E12" s="125"/>
      <c r="F12" s="122"/>
    </row>
    <row r="13" spans="1:6" ht="3" customHeight="1">
      <c r="A13" s="132"/>
      <c r="B13" s="129"/>
      <c r="C13" s="129"/>
      <c r="D13" s="125"/>
      <c r="E13" s="125"/>
      <c r="F13" s="122"/>
    </row>
    <row r="14" spans="1:6" ht="3" customHeight="1">
      <c r="A14" s="132"/>
      <c r="B14" s="129"/>
      <c r="C14" s="129"/>
      <c r="D14" s="125"/>
      <c r="E14" s="125"/>
      <c r="F14" s="122"/>
    </row>
    <row r="15" spans="1:6" ht="3" customHeight="1">
      <c r="A15" s="132"/>
      <c r="B15" s="129"/>
      <c r="C15" s="129"/>
      <c r="D15" s="125"/>
      <c r="E15" s="125"/>
      <c r="F15" s="122"/>
    </row>
    <row r="16" spans="1:6" ht="3" customHeight="1">
      <c r="A16" s="132"/>
      <c r="B16" s="129"/>
      <c r="C16" s="129"/>
      <c r="D16" s="125"/>
      <c r="E16" s="125"/>
      <c r="F16" s="122"/>
    </row>
    <row r="17" spans="1:6" ht="23.45" customHeight="1">
      <c r="A17" s="133"/>
      <c r="B17" s="130"/>
      <c r="C17" s="130"/>
      <c r="D17" s="126"/>
      <c r="E17" s="126"/>
      <c r="F17" s="123"/>
    </row>
    <row r="18" spans="1:6" ht="12.6" customHeight="1">
      <c r="A18" s="20">
        <v>1</v>
      </c>
      <c r="B18" s="21">
        <v>2</v>
      </c>
      <c r="C18" s="22">
        <v>3</v>
      </c>
      <c r="D18" s="23" t="s">
        <v>26</v>
      </c>
      <c r="E18" s="24" t="s">
        <v>27</v>
      </c>
      <c r="F18" s="25" t="s">
        <v>28</v>
      </c>
    </row>
    <row r="19" spans="1:6" ht="15">
      <c r="A19" s="26" t="s">
        <v>29</v>
      </c>
      <c r="B19" s="27" t="s">
        <v>30</v>
      </c>
      <c r="C19" s="28" t="s">
        <v>31</v>
      </c>
      <c r="D19" s="29">
        <v>27671211.07</v>
      </c>
      <c r="E19" s="30">
        <v>726253.29</v>
      </c>
      <c r="F19" s="29">
        <f>IF(OR(D19="-",IF(E19="-",0,E19)&gt;=IF(D19="-",0,D19)),"-",IF(D19="-",0,D19)-IF(E19="-",0,E19))</f>
        <v>26944957.780000001</v>
      </c>
    </row>
    <row r="20" spans="1:6" ht="15">
      <c r="A20" s="31" t="s">
        <v>32</v>
      </c>
      <c r="B20" s="32"/>
      <c r="C20" s="33"/>
      <c r="D20" s="34"/>
      <c r="E20" s="34"/>
      <c r="F20" s="35"/>
    </row>
    <row r="21" spans="1:6" ht="15">
      <c r="A21" s="36" t="s">
        <v>33</v>
      </c>
      <c r="B21" s="37" t="s">
        <v>30</v>
      </c>
      <c r="C21" s="38" t="s">
        <v>34</v>
      </c>
      <c r="D21" s="39">
        <v>13788288.109999999</v>
      </c>
      <c r="E21" s="39">
        <v>564360.68000000005</v>
      </c>
      <c r="F21" s="40">
        <f t="shared" ref="F21:F52" si="0">IF(OR(D21="-",IF(E21="-",0,E21)&gt;=IF(D21="-",0,D21)),"-",IF(D21="-",0,D21)-IF(E21="-",0,E21))</f>
        <v>13223927.43</v>
      </c>
    </row>
    <row r="22" spans="1:6" ht="15">
      <c r="A22" s="36" t="s">
        <v>35</v>
      </c>
      <c r="B22" s="37" t="s">
        <v>30</v>
      </c>
      <c r="C22" s="38" t="s">
        <v>36</v>
      </c>
      <c r="D22" s="39">
        <v>2326000</v>
      </c>
      <c r="E22" s="39">
        <v>101789.7</v>
      </c>
      <c r="F22" s="40">
        <f t="shared" si="0"/>
        <v>2224210.2999999998</v>
      </c>
    </row>
    <row r="23" spans="1:6" ht="15">
      <c r="A23" s="36" t="s">
        <v>37</v>
      </c>
      <c r="B23" s="37" t="s">
        <v>30</v>
      </c>
      <c r="C23" s="38" t="s">
        <v>38</v>
      </c>
      <c r="D23" s="39">
        <v>2326000</v>
      </c>
      <c r="E23" s="39">
        <v>101789.7</v>
      </c>
      <c r="F23" s="40">
        <f t="shared" si="0"/>
        <v>2224210.2999999998</v>
      </c>
    </row>
    <row r="24" spans="1:6" ht="180.75" customHeight="1">
      <c r="A24" s="41" t="s">
        <v>39</v>
      </c>
      <c r="B24" s="37" t="s">
        <v>30</v>
      </c>
      <c r="C24" s="38" t="s">
        <v>40</v>
      </c>
      <c r="D24" s="39">
        <v>2231797</v>
      </c>
      <c r="E24" s="39">
        <v>101789.7</v>
      </c>
      <c r="F24" s="40">
        <f t="shared" si="0"/>
        <v>2130007.2999999998</v>
      </c>
    </row>
    <row r="25" spans="1:6" ht="209.25" customHeight="1">
      <c r="A25" s="41" t="s">
        <v>41</v>
      </c>
      <c r="B25" s="37" t="s">
        <v>30</v>
      </c>
      <c r="C25" s="38" t="s">
        <v>42</v>
      </c>
      <c r="D25" s="39">
        <v>2231797</v>
      </c>
      <c r="E25" s="39">
        <v>101789.7</v>
      </c>
      <c r="F25" s="40">
        <f t="shared" si="0"/>
        <v>2130007.2999999998</v>
      </c>
    </row>
    <row r="26" spans="1:6" ht="133.15" customHeight="1">
      <c r="A26" s="41" t="s">
        <v>43</v>
      </c>
      <c r="B26" s="37" t="s">
        <v>30</v>
      </c>
      <c r="C26" s="38" t="s">
        <v>44</v>
      </c>
      <c r="D26" s="39">
        <v>82358</v>
      </c>
      <c r="E26" s="39" t="s">
        <v>45</v>
      </c>
      <c r="F26" s="40">
        <f t="shared" si="0"/>
        <v>82358</v>
      </c>
    </row>
    <row r="27" spans="1:6" ht="152.25" customHeight="1">
      <c r="A27" s="41" t="s">
        <v>46</v>
      </c>
      <c r="B27" s="37" t="s">
        <v>30</v>
      </c>
      <c r="C27" s="38" t="s">
        <v>47</v>
      </c>
      <c r="D27" s="39">
        <v>82358</v>
      </c>
      <c r="E27" s="39" t="s">
        <v>45</v>
      </c>
      <c r="F27" s="40">
        <f t="shared" si="0"/>
        <v>82358</v>
      </c>
    </row>
    <row r="28" spans="1:6" ht="114.2" customHeight="1">
      <c r="A28" s="41" t="s">
        <v>48</v>
      </c>
      <c r="B28" s="37" t="s">
        <v>30</v>
      </c>
      <c r="C28" s="38" t="s">
        <v>49</v>
      </c>
      <c r="D28" s="39">
        <v>11845</v>
      </c>
      <c r="E28" s="39" t="s">
        <v>45</v>
      </c>
      <c r="F28" s="40">
        <f t="shared" si="0"/>
        <v>11845</v>
      </c>
    </row>
    <row r="29" spans="1:6" ht="133.15" customHeight="1">
      <c r="A29" s="41" t="s">
        <v>50</v>
      </c>
      <c r="B29" s="37" t="s">
        <v>30</v>
      </c>
      <c r="C29" s="38" t="s">
        <v>51</v>
      </c>
      <c r="D29" s="39">
        <v>11845</v>
      </c>
      <c r="E29" s="39" t="s">
        <v>45</v>
      </c>
      <c r="F29" s="40">
        <f t="shared" si="0"/>
        <v>11845</v>
      </c>
    </row>
    <row r="30" spans="1:6" ht="28.5" customHeight="1">
      <c r="A30" s="36" t="s">
        <v>52</v>
      </c>
      <c r="B30" s="37" t="s">
        <v>30</v>
      </c>
      <c r="C30" s="38" t="s">
        <v>53</v>
      </c>
      <c r="D30" s="39">
        <v>2142100</v>
      </c>
      <c r="E30" s="39">
        <v>165811.76</v>
      </c>
      <c r="F30" s="40">
        <f t="shared" si="0"/>
        <v>1976288.24</v>
      </c>
    </row>
    <row r="31" spans="1:6" ht="28.5" customHeight="1">
      <c r="A31" s="36" t="s">
        <v>54</v>
      </c>
      <c r="B31" s="37" t="s">
        <v>30</v>
      </c>
      <c r="C31" s="38" t="s">
        <v>55</v>
      </c>
      <c r="D31" s="39">
        <v>2142100</v>
      </c>
      <c r="E31" s="39">
        <v>165811.76</v>
      </c>
      <c r="F31" s="40">
        <f t="shared" si="0"/>
        <v>1976288.24</v>
      </c>
    </row>
    <row r="32" spans="1:6" ht="95.1" customHeight="1">
      <c r="A32" s="41" t="s">
        <v>56</v>
      </c>
      <c r="B32" s="37" t="s">
        <v>30</v>
      </c>
      <c r="C32" s="38" t="s">
        <v>57</v>
      </c>
      <c r="D32" s="39">
        <v>1109500</v>
      </c>
      <c r="E32" s="39">
        <v>83192.350000000006</v>
      </c>
      <c r="F32" s="40">
        <f t="shared" si="0"/>
        <v>1026307.65</v>
      </c>
    </row>
    <row r="33" spans="1:6" ht="104.65" customHeight="1">
      <c r="A33" s="41" t="s">
        <v>58</v>
      </c>
      <c r="B33" s="37" t="s">
        <v>30</v>
      </c>
      <c r="C33" s="38" t="s">
        <v>59</v>
      </c>
      <c r="D33" s="39">
        <v>5300</v>
      </c>
      <c r="E33" s="39">
        <v>425.86</v>
      </c>
      <c r="F33" s="40">
        <f t="shared" si="0"/>
        <v>4874.1400000000003</v>
      </c>
    </row>
    <row r="34" spans="1:6" ht="95.1" customHeight="1">
      <c r="A34" s="41" t="s">
        <v>60</v>
      </c>
      <c r="B34" s="37" t="s">
        <v>30</v>
      </c>
      <c r="C34" s="38" t="s">
        <v>61</v>
      </c>
      <c r="D34" s="39">
        <v>1027300</v>
      </c>
      <c r="E34" s="39">
        <v>90597.119999999995</v>
      </c>
      <c r="F34" s="40">
        <f t="shared" si="0"/>
        <v>936702.88</v>
      </c>
    </row>
    <row r="35" spans="1:6" ht="57" customHeight="1">
      <c r="A35" s="36" t="s">
        <v>62</v>
      </c>
      <c r="B35" s="37" t="s">
        <v>30</v>
      </c>
      <c r="C35" s="38" t="s">
        <v>63</v>
      </c>
      <c r="D35" s="39" t="s">
        <v>45</v>
      </c>
      <c r="E35" s="39">
        <v>-8403.57</v>
      </c>
      <c r="F35" s="40" t="str">
        <f t="shared" si="0"/>
        <v>-</v>
      </c>
    </row>
    <row r="36" spans="1:6" ht="95.1" customHeight="1">
      <c r="A36" s="41" t="s">
        <v>64</v>
      </c>
      <c r="B36" s="37" t="s">
        <v>30</v>
      </c>
      <c r="C36" s="38" t="s">
        <v>65</v>
      </c>
      <c r="D36" s="39" t="s">
        <v>45</v>
      </c>
      <c r="E36" s="39">
        <v>-8403.57</v>
      </c>
      <c r="F36" s="40" t="str">
        <f t="shared" si="0"/>
        <v>-</v>
      </c>
    </row>
    <row r="37" spans="1:6" ht="15">
      <c r="A37" s="36" t="s">
        <v>66</v>
      </c>
      <c r="B37" s="37" t="s">
        <v>30</v>
      </c>
      <c r="C37" s="38" t="s">
        <v>67</v>
      </c>
      <c r="D37" s="39">
        <v>7399000</v>
      </c>
      <c r="E37" s="39">
        <v>129117.06</v>
      </c>
      <c r="F37" s="40">
        <f t="shared" si="0"/>
        <v>7269882.9400000004</v>
      </c>
    </row>
    <row r="38" spans="1:6" ht="15">
      <c r="A38" s="36" t="s">
        <v>68</v>
      </c>
      <c r="B38" s="37" t="s">
        <v>30</v>
      </c>
      <c r="C38" s="38" t="s">
        <v>69</v>
      </c>
      <c r="D38" s="39">
        <v>404000</v>
      </c>
      <c r="E38" s="39">
        <v>5660.26</v>
      </c>
      <c r="F38" s="40">
        <f t="shared" si="0"/>
        <v>398339.74</v>
      </c>
    </row>
    <row r="39" spans="1:6" ht="38.1" customHeight="1">
      <c r="A39" s="36" t="s">
        <v>70</v>
      </c>
      <c r="B39" s="37" t="s">
        <v>30</v>
      </c>
      <c r="C39" s="38" t="s">
        <v>71</v>
      </c>
      <c r="D39" s="39">
        <v>404000</v>
      </c>
      <c r="E39" s="39">
        <v>5660.26</v>
      </c>
      <c r="F39" s="40">
        <f t="shared" si="0"/>
        <v>398339.74</v>
      </c>
    </row>
    <row r="40" spans="1:6" ht="57" customHeight="1">
      <c r="A40" s="36" t="s">
        <v>72</v>
      </c>
      <c r="B40" s="37" t="s">
        <v>30</v>
      </c>
      <c r="C40" s="38" t="s">
        <v>73</v>
      </c>
      <c r="D40" s="39">
        <v>404000</v>
      </c>
      <c r="E40" s="39">
        <v>5660.26</v>
      </c>
      <c r="F40" s="40">
        <f t="shared" si="0"/>
        <v>398339.74</v>
      </c>
    </row>
    <row r="41" spans="1:6" ht="15">
      <c r="A41" s="36" t="s">
        <v>74</v>
      </c>
      <c r="B41" s="37" t="s">
        <v>30</v>
      </c>
      <c r="C41" s="38" t="s">
        <v>75</v>
      </c>
      <c r="D41" s="39">
        <v>6995000</v>
      </c>
      <c r="E41" s="39">
        <v>123456.8</v>
      </c>
      <c r="F41" s="40">
        <f t="shared" si="0"/>
        <v>6871543.2000000002</v>
      </c>
    </row>
    <row r="42" spans="1:6" ht="15">
      <c r="A42" s="36" t="s">
        <v>76</v>
      </c>
      <c r="B42" s="37" t="s">
        <v>30</v>
      </c>
      <c r="C42" s="38" t="s">
        <v>77</v>
      </c>
      <c r="D42" s="39">
        <v>2500000</v>
      </c>
      <c r="E42" s="39">
        <v>53.43</v>
      </c>
      <c r="F42" s="40">
        <f t="shared" si="0"/>
        <v>2499946.5699999998</v>
      </c>
    </row>
    <row r="43" spans="1:6" ht="28.5" customHeight="1">
      <c r="A43" s="36" t="s">
        <v>78</v>
      </c>
      <c r="B43" s="37" t="s">
        <v>30</v>
      </c>
      <c r="C43" s="38" t="s">
        <v>79</v>
      </c>
      <c r="D43" s="39">
        <v>2500000</v>
      </c>
      <c r="E43" s="39">
        <v>53.43</v>
      </c>
      <c r="F43" s="40">
        <f t="shared" si="0"/>
        <v>2499946.5699999998</v>
      </c>
    </row>
    <row r="44" spans="1:6" ht="47.65" customHeight="1">
      <c r="A44" s="36" t="s">
        <v>80</v>
      </c>
      <c r="B44" s="37" t="s">
        <v>30</v>
      </c>
      <c r="C44" s="38" t="s">
        <v>81</v>
      </c>
      <c r="D44" s="39">
        <v>2500000</v>
      </c>
      <c r="E44" s="39">
        <v>53.43</v>
      </c>
      <c r="F44" s="40">
        <f t="shared" si="0"/>
        <v>2499946.5699999998</v>
      </c>
    </row>
    <row r="45" spans="1:6" ht="15">
      <c r="A45" s="36" t="s">
        <v>82</v>
      </c>
      <c r="B45" s="37" t="s">
        <v>30</v>
      </c>
      <c r="C45" s="38" t="s">
        <v>83</v>
      </c>
      <c r="D45" s="39">
        <v>4495000</v>
      </c>
      <c r="E45" s="39">
        <v>123403.37</v>
      </c>
      <c r="F45" s="40">
        <f t="shared" si="0"/>
        <v>4371596.63</v>
      </c>
    </row>
    <row r="46" spans="1:6" ht="28.5" customHeight="1">
      <c r="A46" s="36" t="s">
        <v>84</v>
      </c>
      <c r="B46" s="37" t="s">
        <v>30</v>
      </c>
      <c r="C46" s="38" t="s">
        <v>85</v>
      </c>
      <c r="D46" s="39">
        <v>4495000</v>
      </c>
      <c r="E46" s="39">
        <v>123403.37</v>
      </c>
      <c r="F46" s="40">
        <f t="shared" si="0"/>
        <v>4371596.63</v>
      </c>
    </row>
    <row r="47" spans="1:6" ht="47.65" customHeight="1">
      <c r="A47" s="36" t="s">
        <v>86</v>
      </c>
      <c r="B47" s="37" t="s">
        <v>30</v>
      </c>
      <c r="C47" s="38" t="s">
        <v>87</v>
      </c>
      <c r="D47" s="39">
        <v>4495000</v>
      </c>
      <c r="E47" s="39">
        <v>123403.37</v>
      </c>
      <c r="F47" s="40">
        <f t="shared" si="0"/>
        <v>4371596.63</v>
      </c>
    </row>
    <row r="48" spans="1:6" ht="28.5" customHeight="1">
      <c r="A48" s="36" t="s">
        <v>88</v>
      </c>
      <c r="B48" s="37" t="s">
        <v>30</v>
      </c>
      <c r="C48" s="38" t="s">
        <v>89</v>
      </c>
      <c r="D48" s="39">
        <v>1921188.11</v>
      </c>
      <c r="E48" s="39">
        <v>167642.16</v>
      </c>
      <c r="F48" s="40">
        <f t="shared" si="0"/>
        <v>1753545.9500000002</v>
      </c>
    </row>
    <row r="49" spans="1:6" ht="66.599999999999994" customHeight="1">
      <c r="A49" s="41" t="s">
        <v>90</v>
      </c>
      <c r="B49" s="37" t="s">
        <v>30</v>
      </c>
      <c r="C49" s="38" t="s">
        <v>91</v>
      </c>
      <c r="D49" s="39">
        <v>1609440.35</v>
      </c>
      <c r="E49" s="39">
        <v>136392.14000000001</v>
      </c>
      <c r="F49" s="40">
        <f t="shared" si="0"/>
        <v>1473048.21</v>
      </c>
    </row>
    <row r="50" spans="1:6" ht="66.599999999999994" customHeight="1">
      <c r="A50" s="41" t="s">
        <v>92</v>
      </c>
      <c r="B50" s="37" t="s">
        <v>30</v>
      </c>
      <c r="C50" s="38" t="s">
        <v>93</v>
      </c>
      <c r="D50" s="39">
        <v>382.11</v>
      </c>
      <c r="E50" s="39">
        <v>277.58</v>
      </c>
      <c r="F50" s="40">
        <f t="shared" si="0"/>
        <v>104.53000000000003</v>
      </c>
    </row>
    <row r="51" spans="1:6" ht="57" customHeight="1">
      <c r="A51" s="36" t="s">
        <v>94</v>
      </c>
      <c r="B51" s="37" t="s">
        <v>30</v>
      </c>
      <c r="C51" s="38" t="s">
        <v>95</v>
      </c>
      <c r="D51" s="39">
        <v>382.11</v>
      </c>
      <c r="E51" s="39">
        <v>277.58</v>
      </c>
      <c r="F51" s="40">
        <f t="shared" si="0"/>
        <v>104.53000000000003</v>
      </c>
    </row>
    <row r="52" spans="1:6" ht="38.1" customHeight="1">
      <c r="A52" s="36" t="s">
        <v>96</v>
      </c>
      <c r="B52" s="37" t="s">
        <v>30</v>
      </c>
      <c r="C52" s="38" t="s">
        <v>97</v>
      </c>
      <c r="D52" s="39">
        <v>1609058.24</v>
      </c>
      <c r="E52" s="39">
        <v>136114.56</v>
      </c>
      <c r="F52" s="40">
        <f t="shared" si="0"/>
        <v>1472943.68</v>
      </c>
    </row>
    <row r="53" spans="1:6" ht="28.5" customHeight="1">
      <c r="A53" s="36" t="s">
        <v>98</v>
      </c>
      <c r="B53" s="37" t="s">
        <v>30</v>
      </c>
      <c r="C53" s="38" t="s">
        <v>99</v>
      </c>
      <c r="D53" s="39">
        <v>1609058.24</v>
      </c>
      <c r="E53" s="39">
        <v>136114.56</v>
      </c>
      <c r="F53" s="40">
        <f t="shared" ref="F53:F78" si="1">IF(OR(D53="-",IF(E53="-",0,E53)&gt;=IF(D53="-",0,D53)),"-",IF(D53="-",0,D53)-IF(E53="-",0,E53))</f>
        <v>1472943.68</v>
      </c>
    </row>
    <row r="54" spans="1:6" ht="57" customHeight="1">
      <c r="A54" s="36" t="s">
        <v>100</v>
      </c>
      <c r="B54" s="37" t="s">
        <v>30</v>
      </c>
      <c r="C54" s="38" t="s">
        <v>101</v>
      </c>
      <c r="D54" s="39">
        <v>800000</v>
      </c>
      <c r="E54" s="39" t="s">
        <v>45</v>
      </c>
      <c r="F54" s="40">
        <f t="shared" si="1"/>
        <v>800000</v>
      </c>
    </row>
    <row r="55" spans="1:6" ht="38.1" customHeight="1">
      <c r="A55" s="36" t="s">
        <v>102</v>
      </c>
      <c r="B55" s="37" t="s">
        <v>30</v>
      </c>
      <c r="C55" s="38" t="s">
        <v>103</v>
      </c>
      <c r="D55" s="39">
        <v>809058.24</v>
      </c>
      <c r="E55" s="39">
        <v>136114.56</v>
      </c>
      <c r="F55" s="40">
        <f t="shared" si="1"/>
        <v>672943.67999999993</v>
      </c>
    </row>
    <row r="56" spans="1:6" ht="66.599999999999994" customHeight="1">
      <c r="A56" s="41" t="s">
        <v>104</v>
      </c>
      <c r="B56" s="37" t="s">
        <v>30</v>
      </c>
      <c r="C56" s="38" t="s">
        <v>105</v>
      </c>
      <c r="D56" s="39">
        <v>311747.76</v>
      </c>
      <c r="E56" s="39">
        <v>31250.02</v>
      </c>
      <c r="F56" s="40">
        <f t="shared" si="1"/>
        <v>280497.74</v>
      </c>
    </row>
    <row r="57" spans="1:6" ht="66.599999999999994" customHeight="1">
      <c r="A57" s="41" t="s">
        <v>106</v>
      </c>
      <c r="B57" s="37" t="s">
        <v>30</v>
      </c>
      <c r="C57" s="38" t="s">
        <v>107</v>
      </c>
      <c r="D57" s="39">
        <v>311747.76</v>
      </c>
      <c r="E57" s="39">
        <v>31250.02</v>
      </c>
      <c r="F57" s="40">
        <f t="shared" si="1"/>
        <v>280497.74</v>
      </c>
    </row>
    <row r="58" spans="1:6" ht="57" customHeight="1">
      <c r="A58" s="36" t="s">
        <v>108</v>
      </c>
      <c r="B58" s="37" t="s">
        <v>30</v>
      </c>
      <c r="C58" s="38" t="s">
        <v>109</v>
      </c>
      <c r="D58" s="39">
        <v>311747.76</v>
      </c>
      <c r="E58" s="39">
        <v>31250.02</v>
      </c>
      <c r="F58" s="40">
        <f t="shared" si="1"/>
        <v>280497.74</v>
      </c>
    </row>
    <row r="59" spans="1:6" ht="15">
      <c r="A59" s="36" t="s">
        <v>110</v>
      </c>
      <c r="B59" s="37" t="s">
        <v>30</v>
      </c>
      <c r="C59" s="38" t="s">
        <v>111</v>
      </c>
      <c r="D59" s="39">
        <v>13882922.960000001</v>
      </c>
      <c r="E59" s="39">
        <v>161892.60999999999</v>
      </c>
      <c r="F59" s="40">
        <f t="shared" si="1"/>
        <v>13721030.350000001</v>
      </c>
    </row>
    <row r="60" spans="1:6" ht="28.5" customHeight="1">
      <c r="A60" s="36" t="s">
        <v>112</v>
      </c>
      <c r="B60" s="37" t="s">
        <v>30</v>
      </c>
      <c r="C60" s="38" t="s">
        <v>113</v>
      </c>
      <c r="D60" s="39">
        <v>13866833.689999999</v>
      </c>
      <c r="E60" s="39">
        <v>145803.34</v>
      </c>
      <c r="F60" s="40">
        <f t="shared" si="1"/>
        <v>13721030.35</v>
      </c>
    </row>
    <row r="61" spans="1:6" ht="18.95" customHeight="1">
      <c r="A61" s="36" t="s">
        <v>114</v>
      </c>
      <c r="B61" s="37" t="s">
        <v>30</v>
      </c>
      <c r="C61" s="38" t="s">
        <v>115</v>
      </c>
      <c r="D61" s="39">
        <v>3471130</v>
      </c>
      <c r="E61" s="39" t="s">
        <v>45</v>
      </c>
      <c r="F61" s="40">
        <f t="shared" si="1"/>
        <v>3471130</v>
      </c>
    </row>
    <row r="62" spans="1:6" ht="38.1" customHeight="1">
      <c r="A62" s="36" t="s">
        <v>116</v>
      </c>
      <c r="B62" s="37" t="s">
        <v>30</v>
      </c>
      <c r="C62" s="38" t="s">
        <v>117</v>
      </c>
      <c r="D62" s="39">
        <v>3471130</v>
      </c>
      <c r="E62" s="39" t="s">
        <v>45</v>
      </c>
      <c r="F62" s="40">
        <f t="shared" si="1"/>
        <v>3471130</v>
      </c>
    </row>
    <row r="63" spans="1:6" ht="28.5" customHeight="1">
      <c r="A63" s="36" t="s">
        <v>118</v>
      </c>
      <c r="B63" s="37" t="s">
        <v>30</v>
      </c>
      <c r="C63" s="38" t="s">
        <v>119</v>
      </c>
      <c r="D63" s="39">
        <v>3471130</v>
      </c>
      <c r="E63" s="39" t="s">
        <v>45</v>
      </c>
      <c r="F63" s="40">
        <f t="shared" si="1"/>
        <v>3471130</v>
      </c>
    </row>
    <row r="64" spans="1:6" ht="28.5" customHeight="1">
      <c r="A64" s="36" t="s">
        <v>120</v>
      </c>
      <c r="B64" s="37" t="s">
        <v>30</v>
      </c>
      <c r="C64" s="38" t="s">
        <v>121</v>
      </c>
      <c r="D64" s="39">
        <v>5796683.6900000004</v>
      </c>
      <c r="E64" s="39" t="s">
        <v>45</v>
      </c>
      <c r="F64" s="40">
        <f t="shared" si="1"/>
        <v>5796683.6900000004</v>
      </c>
    </row>
    <row r="65" spans="1:6" ht="15">
      <c r="A65" s="36" t="s">
        <v>122</v>
      </c>
      <c r="B65" s="37" t="s">
        <v>30</v>
      </c>
      <c r="C65" s="38" t="s">
        <v>123</v>
      </c>
      <c r="D65" s="39">
        <v>5796683.6900000004</v>
      </c>
      <c r="E65" s="39" t="s">
        <v>45</v>
      </c>
      <c r="F65" s="40">
        <f t="shared" si="1"/>
        <v>5796683.6900000004</v>
      </c>
    </row>
    <row r="66" spans="1:6" ht="15">
      <c r="A66" s="36" t="s">
        <v>124</v>
      </c>
      <c r="B66" s="37" t="s">
        <v>30</v>
      </c>
      <c r="C66" s="38" t="s">
        <v>125</v>
      </c>
      <c r="D66" s="39">
        <v>5796683.6900000004</v>
      </c>
      <c r="E66" s="39" t="s">
        <v>45</v>
      </c>
      <c r="F66" s="40">
        <f t="shared" si="1"/>
        <v>5796683.6900000004</v>
      </c>
    </row>
    <row r="67" spans="1:6" ht="18.95" customHeight="1">
      <c r="A67" s="36" t="s">
        <v>126</v>
      </c>
      <c r="B67" s="37" t="s">
        <v>30</v>
      </c>
      <c r="C67" s="38" t="s">
        <v>127</v>
      </c>
      <c r="D67" s="39">
        <v>289020</v>
      </c>
      <c r="E67" s="39">
        <v>74895</v>
      </c>
      <c r="F67" s="40">
        <f t="shared" si="1"/>
        <v>214125</v>
      </c>
    </row>
    <row r="68" spans="1:6" ht="28.5" customHeight="1">
      <c r="A68" s="36" t="s">
        <v>128</v>
      </c>
      <c r="B68" s="37" t="s">
        <v>30</v>
      </c>
      <c r="C68" s="38" t="s">
        <v>129</v>
      </c>
      <c r="D68" s="39">
        <v>3520</v>
      </c>
      <c r="E68" s="39">
        <v>3520</v>
      </c>
      <c r="F68" s="40" t="str">
        <f t="shared" si="1"/>
        <v>-</v>
      </c>
    </row>
    <row r="69" spans="1:6" ht="28.5" customHeight="1">
      <c r="A69" s="36" t="s">
        <v>130</v>
      </c>
      <c r="B69" s="37" t="s">
        <v>30</v>
      </c>
      <c r="C69" s="38" t="s">
        <v>131</v>
      </c>
      <c r="D69" s="39">
        <v>3520</v>
      </c>
      <c r="E69" s="39">
        <v>3520</v>
      </c>
      <c r="F69" s="40" t="str">
        <f t="shared" si="1"/>
        <v>-</v>
      </c>
    </row>
    <row r="70" spans="1:6" ht="38.1" customHeight="1">
      <c r="A70" s="36" t="s">
        <v>132</v>
      </c>
      <c r="B70" s="37" t="s">
        <v>30</v>
      </c>
      <c r="C70" s="38" t="s">
        <v>133</v>
      </c>
      <c r="D70" s="39">
        <v>285500</v>
      </c>
      <c r="E70" s="39">
        <v>71375</v>
      </c>
      <c r="F70" s="40">
        <f t="shared" si="1"/>
        <v>214125</v>
      </c>
    </row>
    <row r="71" spans="1:6" ht="38.1" customHeight="1">
      <c r="A71" s="36" t="s">
        <v>134</v>
      </c>
      <c r="B71" s="37" t="s">
        <v>30</v>
      </c>
      <c r="C71" s="38" t="s">
        <v>135</v>
      </c>
      <c r="D71" s="39">
        <v>285500</v>
      </c>
      <c r="E71" s="39">
        <v>71375</v>
      </c>
      <c r="F71" s="40">
        <f t="shared" si="1"/>
        <v>214125</v>
      </c>
    </row>
    <row r="72" spans="1:6" ht="15">
      <c r="A72" s="36" t="s">
        <v>136</v>
      </c>
      <c r="B72" s="37" t="s">
        <v>30</v>
      </c>
      <c r="C72" s="38" t="s">
        <v>137</v>
      </c>
      <c r="D72" s="39">
        <v>4310000</v>
      </c>
      <c r="E72" s="39">
        <v>70908.34</v>
      </c>
      <c r="F72" s="40">
        <f t="shared" si="1"/>
        <v>4239091.66</v>
      </c>
    </row>
    <row r="73" spans="1:6" ht="18.95" customHeight="1">
      <c r="A73" s="36" t="s">
        <v>138</v>
      </c>
      <c r="B73" s="37" t="s">
        <v>30</v>
      </c>
      <c r="C73" s="38" t="s">
        <v>139</v>
      </c>
      <c r="D73" s="39">
        <v>4310000</v>
      </c>
      <c r="E73" s="39">
        <v>70908.34</v>
      </c>
      <c r="F73" s="40">
        <f t="shared" si="1"/>
        <v>4239091.66</v>
      </c>
    </row>
    <row r="74" spans="1:6" ht="18.95" customHeight="1">
      <c r="A74" s="36" t="s">
        <v>140</v>
      </c>
      <c r="B74" s="37" t="s">
        <v>30</v>
      </c>
      <c r="C74" s="38" t="s">
        <v>141</v>
      </c>
      <c r="D74" s="39">
        <v>4310000</v>
      </c>
      <c r="E74" s="39">
        <v>70908.34</v>
      </c>
      <c r="F74" s="40">
        <f t="shared" si="1"/>
        <v>4239091.66</v>
      </c>
    </row>
    <row r="75" spans="1:6" ht="47.65" customHeight="1">
      <c r="A75" s="36" t="s">
        <v>142</v>
      </c>
      <c r="B75" s="37" t="s">
        <v>30</v>
      </c>
      <c r="C75" s="38" t="s">
        <v>143</v>
      </c>
      <c r="D75" s="39">
        <v>16089.27</v>
      </c>
      <c r="E75" s="39">
        <v>16089.27</v>
      </c>
      <c r="F75" s="40" t="str">
        <f t="shared" si="1"/>
        <v>-</v>
      </c>
    </row>
    <row r="76" spans="1:6" ht="66.599999999999994" customHeight="1">
      <c r="A76" s="41" t="s">
        <v>144</v>
      </c>
      <c r="B76" s="37" t="s">
        <v>30</v>
      </c>
      <c r="C76" s="38" t="s">
        <v>145</v>
      </c>
      <c r="D76" s="39">
        <v>16089.27</v>
      </c>
      <c r="E76" s="39">
        <v>16089.27</v>
      </c>
      <c r="F76" s="40" t="str">
        <f t="shared" si="1"/>
        <v>-</v>
      </c>
    </row>
    <row r="77" spans="1:6" ht="66.599999999999994" customHeight="1">
      <c r="A77" s="41" t="s">
        <v>146</v>
      </c>
      <c r="B77" s="37" t="s">
        <v>30</v>
      </c>
      <c r="C77" s="38" t="s">
        <v>147</v>
      </c>
      <c r="D77" s="39">
        <v>16089.27</v>
      </c>
      <c r="E77" s="39">
        <v>16089.27</v>
      </c>
      <c r="F77" s="40" t="str">
        <f t="shared" si="1"/>
        <v>-</v>
      </c>
    </row>
    <row r="78" spans="1:6" ht="47.65" customHeight="1">
      <c r="A78" s="36" t="s">
        <v>148</v>
      </c>
      <c r="B78" s="37" t="s">
        <v>30</v>
      </c>
      <c r="C78" s="38" t="s">
        <v>149</v>
      </c>
      <c r="D78" s="39">
        <v>16089.27</v>
      </c>
      <c r="E78" s="39">
        <v>16089.27</v>
      </c>
      <c r="F78" s="40" t="str">
        <f t="shared" si="1"/>
        <v>-</v>
      </c>
    </row>
    <row r="79" spans="1:6" ht="12.75" customHeight="1">
      <c r="A79" s="42"/>
      <c r="B79" s="43"/>
      <c r="C79" s="43"/>
      <c r="D79" s="44"/>
      <c r="E79" s="44"/>
      <c r="F79" s="44"/>
    </row>
  </sheetData>
  <mergeCells count="12">
    <mergeCell ref="A1:D1"/>
    <mergeCell ref="A4:D4"/>
    <mergeCell ref="A2:D2"/>
    <mergeCell ref="B6:D6"/>
    <mergeCell ref="B7:D7"/>
    <mergeCell ref="F11:F17"/>
    <mergeCell ref="E11:E17"/>
    <mergeCell ref="A10:D10"/>
    <mergeCell ref="B11:B17"/>
    <mergeCell ref="D11:D17"/>
    <mergeCell ref="C11:C17"/>
    <mergeCell ref="A11:A1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63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25"/>
  <sheetViews>
    <sheetView showGridLines="0" topLeftCell="A97" workbookViewId="0">
      <selection activeCell="D126" sqref="D126"/>
    </sheetView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/>
    <row r="2" spans="1:6" ht="15" customHeight="1">
      <c r="A2" s="127" t="s">
        <v>150</v>
      </c>
      <c r="B2" s="127"/>
      <c r="C2" s="127"/>
      <c r="D2" s="127"/>
      <c r="E2" s="18"/>
      <c r="F2" s="14" t="s">
        <v>151</v>
      </c>
    </row>
    <row r="3" spans="1:6" ht="13.5" customHeight="1">
      <c r="A3" s="45"/>
      <c r="B3" s="45"/>
      <c r="C3" s="46"/>
      <c r="D3" s="47"/>
      <c r="E3" s="47"/>
      <c r="F3" s="47"/>
    </row>
    <row r="4" spans="1:6" ht="10.15" customHeight="1">
      <c r="A4" s="141" t="s">
        <v>20</v>
      </c>
      <c r="B4" s="128" t="s">
        <v>21</v>
      </c>
      <c r="C4" s="139" t="s">
        <v>152</v>
      </c>
      <c r="D4" s="124" t="s">
        <v>23</v>
      </c>
      <c r="E4" s="144" t="s">
        <v>24</v>
      </c>
      <c r="F4" s="121" t="s">
        <v>25</v>
      </c>
    </row>
    <row r="5" spans="1:6" ht="5.45" customHeight="1">
      <c r="A5" s="142"/>
      <c r="B5" s="129"/>
      <c r="C5" s="140"/>
      <c r="D5" s="125"/>
      <c r="E5" s="145"/>
      <c r="F5" s="122"/>
    </row>
    <row r="6" spans="1:6" ht="9.6" customHeight="1">
      <c r="A6" s="142"/>
      <c r="B6" s="129"/>
      <c r="C6" s="140"/>
      <c r="D6" s="125"/>
      <c r="E6" s="145"/>
      <c r="F6" s="122"/>
    </row>
    <row r="7" spans="1:6" ht="6" customHeight="1">
      <c r="A7" s="142"/>
      <c r="B7" s="129"/>
      <c r="C7" s="140"/>
      <c r="D7" s="125"/>
      <c r="E7" s="145"/>
      <c r="F7" s="122"/>
    </row>
    <row r="8" spans="1:6" ht="6.6" customHeight="1">
      <c r="A8" s="142"/>
      <c r="B8" s="129"/>
      <c r="C8" s="140"/>
      <c r="D8" s="125"/>
      <c r="E8" s="145"/>
      <c r="F8" s="122"/>
    </row>
    <row r="9" spans="1:6" ht="10.9" customHeight="1">
      <c r="A9" s="142"/>
      <c r="B9" s="129"/>
      <c r="C9" s="140"/>
      <c r="D9" s="125"/>
      <c r="E9" s="145"/>
      <c r="F9" s="122"/>
    </row>
    <row r="10" spans="1:6" ht="4.1500000000000004" hidden="1" customHeight="1">
      <c r="A10" s="142"/>
      <c r="B10" s="129"/>
      <c r="C10" s="48"/>
      <c r="D10" s="125"/>
      <c r="E10" s="49"/>
      <c r="F10" s="50"/>
    </row>
    <row r="11" spans="1:6" ht="13.15" hidden="1" customHeight="1">
      <c r="A11" s="143"/>
      <c r="B11" s="130"/>
      <c r="C11" s="51"/>
      <c r="D11" s="126"/>
      <c r="E11" s="52"/>
      <c r="F11" s="53"/>
    </row>
    <row r="12" spans="1:6" ht="13.5" customHeight="1">
      <c r="A12" s="20">
        <v>1</v>
      </c>
      <c r="B12" s="21">
        <v>2</v>
      </c>
      <c r="C12" s="22">
        <v>3</v>
      </c>
      <c r="D12" s="23" t="s">
        <v>26</v>
      </c>
      <c r="E12" s="54" t="s">
        <v>27</v>
      </c>
      <c r="F12" s="25" t="s">
        <v>28</v>
      </c>
    </row>
    <row r="13" spans="1:6" ht="15">
      <c r="A13" s="55" t="s">
        <v>153</v>
      </c>
      <c r="B13" s="56" t="s">
        <v>154</v>
      </c>
      <c r="C13" s="57" t="s">
        <v>155</v>
      </c>
      <c r="D13" s="58">
        <v>30090759.84</v>
      </c>
      <c r="E13" s="59">
        <v>688042.66</v>
      </c>
      <c r="F13" s="60">
        <f>IF(OR(D13="-",IF(E13="-",0,E13)&gt;=IF(D13="-",0,D13)),"-",IF(D13="-",0,D13)-IF(E13="-",0,E13))</f>
        <v>29402717.18</v>
      </c>
    </row>
    <row r="14" spans="1:6" ht="15">
      <c r="A14" s="61" t="s">
        <v>32</v>
      </c>
      <c r="B14" s="62"/>
      <c r="C14" s="63"/>
      <c r="D14" s="64"/>
      <c r="E14" s="65"/>
      <c r="F14" s="66"/>
    </row>
    <row r="15" spans="1:6" ht="15">
      <c r="A15" s="55" t="s">
        <v>156</v>
      </c>
      <c r="B15" s="56" t="s">
        <v>154</v>
      </c>
      <c r="C15" s="57" t="s">
        <v>157</v>
      </c>
      <c r="D15" s="58">
        <v>30090759.84</v>
      </c>
      <c r="E15" s="59">
        <v>688042.66</v>
      </c>
      <c r="F15" s="60">
        <f t="shared" ref="F15:F46" si="0">IF(OR(D15="-",IF(E15="-",0,E15)&gt;=IF(D15="-",0,D15)),"-",IF(D15="-",0,D15)-IF(E15="-",0,E15))</f>
        <v>29402717.18</v>
      </c>
    </row>
    <row r="16" spans="1:6" ht="15">
      <c r="A16" s="67" t="s">
        <v>158</v>
      </c>
      <c r="B16" s="68" t="s">
        <v>154</v>
      </c>
      <c r="C16" s="69" t="s">
        <v>159</v>
      </c>
      <c r="D16" s="70">
        <v>30090759.84</v>
      </c>
      <c r="E16" s="71">
        <v>688042.66</v>
      </c>
      <c r="F16" s="72">
        <f t="shared" si="0"/>
        <v>29402717.18</v>
      </c>
    </row>
    <row r="17" spans="1:6" ht="15">
      <c r="A17" s="67" t="s">
        <v>160</v>
      </c>
      <c r="B17" s="68" t="s">
        <v>154</v>
      </c>
      <c r="C17" s="69" t="s">
        <v>161</v>
      </c>
      <c r="D17" s="70">
        <v>11913906.74</v>
      </c>
      <c r="E17" s="71">
        <v>591875.97</v>
      </c>
      <c r="F17" s="72">
        <f t="shared" si="0"/>
        <v>11322030.77</v>
      </c>
    </row>
    <row r="18" spans="1:6" ht="38.1" customHeight="1">
      <c r="A18" s="67" t="s">
        <v>162</v>
      </c>
      <c r="B18" s="68" t="s">
        <v>154</v>
      </c>
      <c r="C18" s="69" t="s">
        <v>163</v>
      </c>
      <c r="D18" s="70">
        <v>10091220.039999999</v>
      </c>
      <c r="E18" s="71">
        <v>323615.96999999997</v>
      </c>
      <c r="F18" s="72">
        <f t="shared" si="0"/>
        <v>9767604.0699999984</v>
      </c>
    </row>
    <row r="19" spans="1:6" ht="15">
      <c r="A19" s="67" t="s">
        <v>164</v>
      </c>
      <c r="B19" s="68" t="s">
        <v>154</v>
      </c>
      <c r="C19" s="69" t="s">
        <v>165</v>
      </c>
      <c r="D19" s="70">
        <v>9812320.0399999991</v>
      </c>
      <c r="E19" s="71">
        <v>302739.3</v>
      </c>
      <c r="F19" s="72">
        <f t="shared" si="0"/>
        <v>9509580.7399999984</v>
      </c>
    </row>
    <row r="20" spans="1:6" ht="18.95" customHeight="1">
      <c r="A20" s="67" t="s">
        <v>166</v>
      </c>
      <c r="B20" s="68" t="s">
        <v>154</v>
      </c>
      <c r="C20" s="69" t="s">
        <v>167</v>
      </c>
      <c r="D20" s="70">
        <v>6138590.4000000004</v>
      </c>
      <c r="E20" s="71">
        <v>239235</v>
      </c>
      <c r="F20" s="72">
        <f t="shared" si="0"/>
        <v>5899355.4000000004</v>
      </c>
    </row>
    <row r="21" spans="1:6" ht="28.5" customHeight="1">
      <c r="A21" s="67" t="s">
        <v>168</v>
      </c>
      <c r="B21" s="68" t="s">
        <v>154</v>
      </c>
      <c r="C21" s="69" t="s">
        <v>169</v>
      </c>
      <c r="D21" s="70">
        <v>2500</v>
      </c>
      <c r="E21" s="71" t="s">
        <v>45</v>
      </c>
      <c r="F21" s="72">
        <f t="shared" si="0"/>
        <v>2500</v>
      </c>
    </row>
    <row r="22" spans="1:6" ht="38.1" customHeight="1">
      <c r="A22" s="67" t="s">
        <v>170</v>
      </c>
      <c r="B22" s="68" t="s">
        <v>154</v>
      </c>
      <c r="C22" s="69" t="s">
        <v>171</v>
      </c>
      <c r="D22" s="70">
        <v>1699366.49</v>
      </c>
      <c r="E22" s="71">
        <v>63504.3</v>
      </c>
      <c r="F22" s="72">
        <f t="shared" si="0"/>
        <v>1635862.19</v>
      </c>
    </row>
    <row r="23" spans="1:6" ht="18.95" customHeight="1">
      <c r="A23" s="67" t="s">
        <v>172</v>
      </c>
      <c r="B23" s="68" t="s">
        <v>154</v>
      </c>
      <c r="C23" s="69" t="s">
        <v>173</v>
      </c>
      <c r="D23" s="70">
        <v>510753.73</v>
      </c>
      <c r="E23" s="71" t="s">
        <v>45</v>
      </c>
      <c r="F23" s="72">
        <f t="shared" si="0"/>
        <v>510753.73</v>
      </c>
    </row>
    <row r="24" spans="1:6" ht="15">
      <c r="A24" s="67" t="s">
        <v>174</v>
      </c>
      <c r="B24" s="68" t="s">
        <v>154</v>
      </c>
      <c r="C24" s="69" t="s">
        <v>175</v>
      </c>
      <c r="D24" s="70">
        <v>910147.56</v>
      </c>
      <c r="E24" s="71" t="s">
        <v>45</v>
      </c>
      <c r="F24" s="72">
        <f t="shared" si="0"/>
        <v>910147.56</v>
      </c>
    </row>
    <row r="25" spans="1:6" ht="15">
      <c r="A25" s="67" t="s">
        <v>176</v>
      </c>
      <c r="B25" s="68" t="s">
        <v>154</v>
      </c>
      <c r="C25" s="69" t="s">
        <v>177</v>
      </c>
      <c r="D25" s="70">
        <v>547441.86</v>
      </c>
      <c r="E25" s="71" t="s">
        <v>45</v>
      </c>
      <c r="F25" s="72">
        <f t="shared" si="0"/>
        <v>547441.86</v>
      </c>
    </row>
    <row r="26" spans="1:6" ht="15">
      <c r="A26" s="67" t="s">
        <v>174</v>
      </c>
      <c r="B26" s="68" t="s">
        <v>154</v>
      </c>
      <c r="C26" s="69" t="s">
        <v>178</v>
      </c>
      <c r="D26" s="70">
        <v>3520</v>
      </c>
      <c r="E26" s="71" t="s">
        <v>45</v>
      </c>
      <c r="F26" s="72">
        <f t="shared" si="0"/>
        <v>3520</v>
      </c>
    </row>
    <row r="27" spans="1:6" ht="15">
      <c r="A27" s="67" t="s">
        <v>164</v>
      </c>
      <c r="B27" s="68" t="s">
        <v>154</v>
      </c>
      <c r="C27" s="69" t="s">
        <v>179</v>
      </c>
      <c r="D27" s="70">
        <v>278900</v>
      </c>
      <c r="E27" s="71">
        <v>20876.669999999998</v>
      </c>
      <c r="F27" s="72">
        <f t="shared" si="0"/>
        <v>258023.33000000002</v>
      </c>
    </row>
    <row r="28" spans="1:6" ht="15">
      <c r="A28" s="67" t="s">
        <v>136</v>
      </c>
      <c r="B28" s="68" t="s">
        <v>154</v>
      </c>
      <c r="C28" s="69" t="s">
        <v>180</v>
      </c>
      <c r="D28" s="70">
        <v>29900</v>
      </c>
      <c r="E28" s="71" t="s">
        <v>45</v>
      </c>
      <c r="F28" s="72">
        <f t="shared" si="0"/>
        <v>29900</v>
      </c>
    </row>
    <row r="29" spans="1:6" ht="15">
      <c r="A29" s="67" t="s">
        <v>136</v>
      </c>
      <c r="B29" s="68" t="s">
        <v>154</v>
      </c>
      <c r="C29" s="69" t="s">
        <v>181</v>
      </c>
      <c r="D29" s="70">
        <v>198600</v>
      </c>
      <c r="E29" s="71">
        <v>16550</v>
      </c>
      <c r="F29" s="72">
        <f t="shared" si="0"/>
        <v>182050</v>
      </c>
    </row>
    <row r="30" spans="1:6" ht="15">
      <c r="A30" s="67" t="s">
        <v>136</v>
      </c>
      <c r="B30" s="68" t="s">
        <v>154</v>
      </c>
      <c r="C30" s="69" t="s">
        <v>182</v>
      </c>
      <c r="D30" s="70">
        <v>49640</v>
      </c>
      <c r="E30" s="71">
        <v>4136.67</v>
      </c>
      <c r="F30" s="72">
        <f t="shared" si="0"/>
        <v>45503.33</v>
      </c>
    </row>
    <row r="31" spans="1:6" ht="15">
      <c r="A31" s="67" t="s">
        <v>136</v>
      </c>
      <c r="B31" s="68" t="s">
        <v>154</v>
      </c>
      <c r="C31" s="69" t="s">
        <v>183</v>
      </c>
      <c r="D31" s="70">
        <v>760</v>
      </c>
      <c r="E31" s="71">
        <v>190</v>
      </c>
      <c r="F31" s="72">
        <f t="shared" si="0"/>
        <v>570</v>
      </c>
    </row>
    <row r="32" spans="1:6" ht="28.5" customHeight="1">
      <c r="A32" s="67" t="s">
        <v>184</v>
      </c>
      <c r="B32" s="68" t="s">
        <v>154</v>
      </c>
      <c r="C32" s="69" t="s">
        <v>185</v>
      </c>
      <c r="D32" s="70">
        <v>1688600</v>
      </c>
      <c r="E32" s="71">
        <v>268260</v>
      </c>
      <c r="F32" s="72">
        <f t="shared" si="0"/>
        <v>1420340</v>
      </c>
    </row>
    <row r="33" spans="1:6" ht="15">
      <c r="A33" s="67" t="s">
        <v>164</v>
      </c>
      <c r="B33" s="68" t="s">
        <v>154</v>
      </c>
      <c r="C33" s="69" t="s">
        <v>186</v>
      </c>
      <c r="D33" s="70">
        <v>1688600</v>
      </c>
      <c r="E33" s="71">
        <v>268260</v>
      </c>
      <c r="F33" s="72">
        <f t="shared" si="0"/>
        <v>1420340</v>
      </c>
    </row>
    <row r="34" spans="1:6" ht="15">
      <c r="A34" s="67" t="s">
        <v>136</v>
      </c>
      <c r="B34" s="68" t="s">
        <v>154</v>
      </c>
      <c r="C34" s="69" t="s">
        <v>187</v>
      </c>
      <c r="D34" s="70">
        <v>1688600</v>
      </c>
      <c r="E34" s="71">
        <v>268260</v>
      </c>
      <c r="F34" s="72">
        <f t="shared" si="0"/>
        <v>1420340</v>
      </c>
    </row>
    <row r="35" spans="1:6" ht="15">
      <c r="A35" s="67" t="s">
        <v>188</v>
      </c>
      <c r="B35" s="68" t="s">
        <v>154</v>
      </c>
      <c r="C35" s="69" t="s">
        <v>189</v>
      </c>
      <c r="D35" s="70">
        <v>50000</v>
      </c>
      <c r="E35" s="71" t="s">
        <v>45</v>
      </c>
      <c r="F35" s="72">
        <f t="shared" si="0"/>
        <v>50000</v>
      </c>
    </row>
    <row r="36" spans="1:6" ht="15">
      <c r="A36" s="67" t="s">
        <v>164</v>
      </c>
      <c r="B36" s="68" t="s">
        <v>154</v>
      </c>
      <c r="C36" s="69" t="s">
        <v>190</v>
      </c>
      <c r="D36" s="70">
        <v>50000</v>
      </c>
      <c r="E36" s="71" t="s">
        <v>45</v>
      </c>
      <c r="F36" s="72">
        <f t="shared" si="0"/>
        <v>50000</v>
      </c>
    </row>
    <row r="37" spans="1:6" ht="15">
      <c r="A37" s="67" t="s">
        <v>191</v>
      </c>
      <c r="B37" s="68" t="s">
        <v>154</v>
      </c>
      <c r="C37" s="69" t="s">
        <v>192</v>
      </c>
      <c r="D37" s="70">
        <v>40000</v>
      </c>
      <c r="E37" s="71" t="s">
        <v>45</v>
      </c>
      <c r="F37" s="72">
        <f t="shared" si="0"/>
        <v>40000</v>
      </c>
    </row>
    <row r="38" spans="1:6" ht="15">
      <c r="A38" s="67" t="s">
        <v>191</v>
      </c>
      <c r="B38" s="68" t="s">
        <v>154</v>
      </c>
      <c r="C38" s="69" t="s">
        <v>193</v>
      </c>
      <c r="D38" s="70">
        <v>10000</v>
      </c>
      <c r="E38" s="71" t="s">
        <v>45</v>
      </c>
      <c r="F38" s="72">
        <f t="shared" si="0"/>
        <v>10000</v>
      </c>
    </row>
    <row r="39" spans="1:6" ht="15">
      <c r="A39" s="67" t="s">
        <v>194</v>
      </c>
      <c r="B39" s="68" t="s">
        <v>154</v>
      </c>
      <c r="C39" s="69" t="s">
        <v>195</v>
      </c>
      <c r="D39" s="70">
        <v>84086.7</v>
      </c>
      <c r="E39" s="71" t="s">
        <v>45</v>
      </c>
      <c r="F39" s="72">
        <f t="shared" si="0"/>
        <v>84086.7</v>
      </c>
    </row>
    <row r="40" spans="1:6" ht="15">
      <c r="A40" s="67" t="s">
        <v>164</v>
      </c>
      <c r="B40" s="68" t="s">
        <v>154</v>
      </c>
      <c r="C40" s="69" t="s">
        <v>196</v>
      </c>
      <c r="D40" s="70">
        <v>48446.7</v>
      </c>
      <c r="E40" s="71" t="s">
        <v>45</v>
      </c>
      <c r="F40" s="72">
        <f t="shared" si="0"/>
        <v>48446.7</v>
      </c>
    </row>
    <row r="41" spans="1:6" ht="15">
      <c r="A41" s="67" t="s">
        <v>197</v>
      </c>
      <c r="B41" s="68" t="s">
        <v>154</v>
      </c>
      <c r="C41" s="69" t="s">
        <v>198</v>
      </c>
      <c r="D41" s="70">
        <v>2760</v>
      </c>
      <c r="E41" s="71" t="s">
        <v>45</v>
      </c>
      <c r="F41" s="72">
        <f t="shared" si="0"/>
        <v>2760</v>
      </c>
    </row>
    <row r="42" spans="1:6" ht="15">
      <c r="A42" s="67" t="s">
        <v>174</v>
      </c>
      <c r="B42" s="68" t="s">
        <v>154</v>
      </c>
      <c r="C42" s="69" t="s">
        <v>199</v>
      </c>
      <c r="D42" s="70">
        <v>10283.280000000001</v>
      </c>
      <c r="E42" s="71" t="s">
        <v>45</v>
      </c>
      <c r="F42" s="72">
        <f t="shared" si="0"/>
        <v>10283.280000000001</v>
      </c>
    </row>
    <row r="43" spans="1:6" ht="15">
      <c r="A43" s="67" t="s">
        <v>176</v>
      </c>
      <c r="B43" s="68" t="s">
        <v>154</v>
      </c>
      <c r="C43" s="69" t="s">
        <v>200</v>
      </c>
      <c r="D43" s="70">
        <v>10303.42</v>
      </c>
      <c r="E43" s="71" t="s">
        <v>45</v>
      </c>
      <c r="F43" s="72">
        <f t="shared" si="0"/>
        <v>10303.42</v>
      </c>
    </row>
    <row r="44" spans="1:6" ht="15">
      <c r="A44" s="67" t="s">
        <v>174</v>
      </c>
      <c r="B44" s="68" t="s">
        <v>154</v>
      </c>
      <c r="C44" s="69" t="s">
        <v>201</v>
      </c>
      <c r="D44" s="70">
        <v>25100</v>
      </c>
      <c r="E44" s="71" t="s">
        <v>45</v>
      </c>
      <c r="F44" s="72">
        <f t="shared" si="0"/>
        <v>25100</v>
      </c>
    </row>
    <row r="45" spans="1:6" ht="28.5" customHeight="1">
      <c r="A45" s="67" t="s">
        <v>202</v>
      </c>
      <c r="B45" s="68" t="s">
        <v>154</v>
      </c>
      <c r="C45" s="69" t="s">
        <v>203</v>
      </c>
      <c r="D45" s="70">
        <v>35640</v>
      </c>
      <c r="E45" s="71" t="s">
        <v>45</v>
      </c>
      <c r="F45" s="72">
        <f t="shared" si="0"/>
        <v>35640</v>
      </c>
    </row>
    <row r="46" spans="1:6" ht="15">
      <c r="A46" s="67" t="s">
        <v>174</v>
      </c>
      <c r="B46" s="68" t="s">
        <v>154</v>
      </c>
      <c r="C46" s="69" t="s">
        <v>204</v>
      </c>
      <c r="D46" s="70">
        <v>35640</v>
      </c>
      <c r="E46" s="71" t="s">
        <v>45</v>
      </c>
      <c r="F46" s="72">
        <f t="shared" si="0"/>
        <v>35640</v>
      </c>
    </row>
    <row r="47" spans="1:6" ht="15">
      <c r="A47" s="67" t="s">
        <v>205</v>
      </c>
      <c r="B47" s="68" t="s">
        <v>154</v>
      </c>
      <c r="C47" s="69" t="s">
        <v>206</v>
      </c>
      <c r="D47" s="70">
        <v>285500</v>
      </c>
      <c r="E47" s="71" t="s">
        <v>45</v>
      </c>
      <c r="F47" s="72">
        <f t="shared" ref="F47:F78" si="1">IF(OR(D47="-",IF(E47="-",0,E47)&gt;=IF(D47="-",0,D47)),"-",IF(D47="-",0,D47)-IF(E47="-",0,E47))</f>
        <v>285500</v>
      </c>
    </row>
    <row r="48" spans="1:6" ht="15">
      <c r="A48" s="67" t="s">
        <v>207</v>
      </c>
      <c r="B48" s="68" t="s">
        <v>154</v>
      </c>
      <c r="C48" s="69" t="s">
        <v>208</v>
      </c>
      <c r="D48" s="70">
        <v>285500</v>
      </c>
      <c r="E48" s="71" t="s">
        <v>45</v>
      </c>
      <c r="F48" s="72">
        <f t="shared" si="1"/>
        <v>285500</v>
      </c>
    </row>
    <row r="49" spans="1:6" ht="15">
      <c r="A49" s="67" t="s">
        <v>164</v>
      </c>
      <c r="B49" s="68" t="s">
        <v>154</v>
      </c>
      <c r="C49" s="69" t="s">
        <v>209</v>
      </c>
      <c r="D49" s="70">
        <v>285500</v>
      </c>
      <c r="E49" s="71" t="s">
        <v>45</v>
      </c>
      <c r="F49" s="72">
        <f t="shared" si="1"/>
        <v>285500</v>
      </c>
    </row>
    <row r="50" spans="1:6" ht="18.95" customHeight="1">
      <c r="A50" s="67" t="s">
        <v>166</v>
      </c>
      <c r="B50" s="68" t="s">
        <v>154</v>
      </c>
      <c r="C50" s="69" t="s">
        <v>210</v>
      </c>
      <c r="D50" s="70">
        <v>187980</v>
      </c>
      <c r="E50" s="71" t="s">
        <v>45</v>
      </c>
      <c r="F50" s="72">
        <f t="shared" si="1"/>
        <v>187980</v>
      </c>
    </row>
    <row r="51" spans="1:6" ht="38.1" customHeight="1">
      <c r="A51" s="67" t="s">
        <v>170</v>
      </c>
      <c r="B51" s="68" t="s">
        <v>154</v>
      </c>
      <c r="C51" s="69" t="s">
        <v>211</v>
      </c>
      <c r="D51" s="70">
        <v>56769.96</v>
      </c>
      <c r="E51" s="71" t="s">
        <v>45</v>
      </c>
      <c r="F51" s="72">
        <f t="shared" si="1"/>
        <v>56769.96</v>
      </c>
    </row>
    <row r="52" spans="1:6" ht="15">
      <c r="A52" s="67" t="s">
        <v>174</v>
      </c>
      <c r="B52" s="68" t="s">
        <v>154</v>
      </c>
      <c r="C52" s="69" t="s">
        <v>212</v>
      </c>
      <c r="D52" s="70">
        <v>40750.04</v>
      </c>
      <c r="E52" s="71" t="s">
        <v>45</v>
      </c>
      <c r="F52" s="72">
        <f t="shared" si="1"/>
        <v>40750.04</v>
      </c>
    </row>
    <row r="53" spans="1:6" ht="18.95" customHeight="1">
      <c r="A53" s="67" t="s">
        <v>213</v>
      </c>
      <c r="B53" s="68" t="s">
        <v>154</v>
      </c>
      <c r="C53" s="69" t="s">
        <v>214</v>
      </c>
      <c r="D53" s="70">
        <v>331200</v>
      </c>
      <c r="E53" s="71">
        <v>19266.669999999998</v>
      </c>
      <c r="F53" s="72">
        <f t="shared" si="1"/>
        <v>311933.33</v>
      </c>
    </row>
    <row r="54" spans="1:6" ht="28.5" customHeight="1">
      <c r="A54" s="67" t="s">
        <v>215</v>
      </c>
      <c r="B54" s="68" t="s">
        <v>154</v>
      </c>
      <c r="C54" s="69" t="s">
        <v>216</v>
      </c>
      <c r="D54" s="70">
        <v>331200</v>
      </c>
      <c r="E54" s="71">
        <v>19266.669999999998</v>
      </c>
      <c r="F54" s="72">
        <f t="shared" si="1"/>
        <v>311933.33</v>
      </c>
    </row>
    <row r="55" spans="1:6" ht="66.599999999999994" customHeight="1">
      <c r="A55" s="73" t="s">
        <v>217</v>
      </c>
      <c r="B55" s="68" t="s">
        <v>154</v>
      </c>
      <c r="C55" s="69" t="s">
        <v>218</v>
      </c>
      <c r="D55" s="70">
        <v>331200</v>
      </c>
      <c r="E55" s="71">
        <v>19266.669999999998</v>
      </c>
      <c r="F55" s="72">
        <f t="shared" si="1"/>
        <v>311933.33</v>
      </c>
    </row>
    <row r="56" spans="1:6" ht="15">
      <c r="A56" s="67" t="s">
        <v>174</v>
      </c>
      <c r="B56" s="68" t="s">
        <v>154</v>
      </c>
      <c r="C56" s="69" t="s">
        <v>219</v>
      </c>
      <c r="D56" s="70">
        <v>100000</v>
      </c>
      <c r="E56" s="71" t="s">
        <v>45</v>
      </c>
      <c r="F56" s="72">
        <f t="shared" si="1"/>
        <v>100000</v>
      </c>
    </row>
    <row r="57" spans="1:6" ht="15">
      <c r="A57" s="67" t="s">
        <v>136</v>
      </c>
      <c r="B57" s="68" t="s">
        <v>154</v>
      </c>
      <c r="C57" s="69" t="s">
        <v>220</v>
      </c>
      <c r="D57" s="70">
        <v>231200</v>
      </c>
      <c r="E57" s="71">
        <v>19266.669999999998</v>
      </c>
      <c r="F57" s="72">
        <f t="shared" si="1"/>
        <v>211933.33000000002</v>
      </c>
    </row>
    <row r="58" spans="1:6" ht="15">
      <c r="A58" s="67" t="s">
        <v>221</v>
      </c>
      <c r="B58" s="68" t="s">
        <v>154</v>
      </c>
      <c r="C58" s="69" t="s">
        <v>222</v>
      </c>
      <c r="D58" s="70">
        <v>3161929.08</v>
      </c>
      <c r="E58" s="71" t="s">
        <v>45</v>
      </c>
      <c r="F58" s="72">
        <f t="shared" si="1"/>
        <v>3161929.08</v>
      </c>
    </row>
    <row r="59" spans="1:6" ht="15">
      <c r="A59" s="67" t="s">
        <v>223</v>
      </c>
      <c r="B59" s="68" t="s">
        <v>154</v>
      </c>
      <c r="C59" s="69" t="s">
        <v>224</v>
      </c>
      <c r="D59" s="70">
        <v>3161929.08</v>
      </c>
      <c r="E59" s="71" t="s">
        <v>45</v>
      </c>
      <c r="F59" s="72">
        <f t="shared" si="1"/>
        <v>3161929.08</v>
      </c>
    </row>
    <row r="60" spans="1:6" ht="28.5" customHeight="1">
      <c r="A60" s="67" t="s">
        <v>225</v>
      </c>
      <c r="B60" s="68" t="s">
        <v>154</v>
      </c>
      <c r="C60" s="69" t="s">
        <v>226</v>
      </c>
      <c r="D60" s="70">
        <v>514892.92</v>
      </c>
      <c r="E60" s="71" t="s">
        <v>45</v>
      </c>
      <c r="F60" s="72">
        <f t="shared" si="1"/>
        <v>514892.92</v>
      </c>
    </row>
    <row r="61" spans="1:6" ht="15">
      <c r="A61" s="67" t="s">
        <v>174</v>
      </c>
      <c r="B61" s="68" t="s">
        <v>154</v>
      </c>
      <c r="C61" s="69" t="s">
        <v>227</v>
      </c>
      <c r="D61" s="70">
        <v>514892.92</v>
      </c>
      <c r="E61" s="71" t="s">
        <v>45</v>
      </c>
      <c r="F61" s="72">
        <f t="shared" si="1"/>
        <v>514892.92</v>
      </c>
    </row>
    <row r="62" spans="1:6" ht="28.5" customHeight="1">
      <c r="A62" s="67" t="s">
        <v>228</v>
      </c>
      <c r="B62" s="68" t="s">
        <v>154</v>
      </c>
      <c r="C62" s="69" t="s">
        <v>229</v>
      </c>
      <c r="D62" s="70">
        <v>2647036.16</v>
      </c>
      <c r="E62" s="71" t="s">
        <v>45</v>
      </c>
      <c r="F62" s="72">
        <f t="shared" si="1"/>
        <v>2647036.16</v>
      </c>
    </row>
    <row r="63" spans="1:6" ht="15">
      <c r="A63" s="67" t="s">
        <v>174</v>
      </c>
      <c r="B63" s="68" t="s">
        <v>154</v>
      </c>
      <c r="C63" s="69" t="s">
        <v>230</v>
      </c>
      <c r="D63" s="70">
        <v>119190</v>
      </c>
      <c r="E63" s="71" t="s">
        <v>45</v>
      </c>
      <c r="F63" s="72">
        <f t="shared" si="1"/>
        <v>119190</v>
      </c>
    </row>
    <row r="64" spans="1:6" ht="15">
      <c r="A64" s="67" t="s">
        <v>174</v>
      </c>
      <c r="B64" s="68" t="s">
        <v>154</v>
      </c>
      <c r="C64" s="69" t="s">
        <v>231</v>
      </c>
      <c r="D64" s="70">
        <v>1025289.06</v>
      </c>
      <c r="E64" s="71" t="s">
        <v>45</v>
      </c>
      <c r="F64" s="72">
        <f t="shared" si="1"/>
        <v>1025289.06</v>
      </c>
    </row>
    <row r="65" spans="1:6" ht="15">
      <c r="A65" s="67" t="s">
        <v>176</v>
      </c>
      <c r="B65" s="68" t="s">
        <v>154</v>
      </c>
      <c r="C65" s="69" t="s">
        <v>232</v>
      </c>
      <c r="D65" s="70">
        <v>1502557.1</v>
      </c>
      <c r="E65" s="71" t="s">
        <v>45</v>
      </c>
      <c r="F65" s="72">
        <f t="shared" si="1"/>
        <v>1502557.1</v>
      </c>
    </row>
    <row r="66" spans="1:6" ht="15">
      <c r="A66" s="67" t="s">
        <v>233</v>
      </c>
      <c r="B66" s="68" t="s">
        <v>154</v>
      </c>
      <c r="C66" s="69" t="s">
        <v>234</v>
      </c>
      <c r="D66" s="70">
        <v>12866423.279999999</v>
      </c>
      <c r="E66" s="71">
        <v>18250.009999999998</v>
      </c>
      <c r="F66" s="72">
        <f t="shared" si="1"/>
        <v>12848173.27</v>
      </c>
    </row>
    <row r="67" spans="1:6" ht="15">
      <c r="A67" s="67" t="s">
        <v>235</v>
      </c>
      <c r="B67" s="68" t="s">
        <v>154</v>
      </c>
      <c r="C67" s="69" t="s">
        <v>236</v>
      </c>
      <c r="D67" s="70">
        <v>1137105.68</v>
      </c>
      <c r="E67" s="71" t="s">
        <v>45</v>
      </c>
      <c r="F67" s="72">
        <f t="shared" si="1"/>
        <v>1137105.68</v>
      </c>
    </row>
    <row r="68" spans="1:6" ht="18.95" customHeight="1">
      <c r="A68" s="67" t="s">
        <v>237</v>
      </c>
      <c r="B68" s="68" t="s">
        <v>154</v>
      </c>
      <c r="C68" s="69" t="s">
        <v>238</v>
      </c>
      <c r="D68" s="70">
        <v>765005</v>
      </c>
      <c r="E68" s="71" t="s">
        <v>45</v>
      </c>
      <c r="F68" s="72">
        <f t="shared" si="1"/>
        <v>765005</v>
      </c>
    </row>
    <row r="69" spans="1:6" ht="38.1" customHeight="1">
      <c r="A69" s="67" t="s">
        <v>239</v>
      </c>
      <c r="B69" s="68" t="s">
        <v>154</v>
      </c>
      <c r="C69" s="69" t="s">
        <v>240</v>
      </c>
      <c r="D69" s="70">
        <v>765005</v>
      </c>
      <c r="E69" s="71" t="s">
        <v>45</v>
      </c>
      <c r="F69" s="72">
        <f t="shared" si="1"/>
        <v>765005</v>
      </c>
    </row>
    <row r="70" spans="1:6" ht="18.95" customHeight="1">
      <c r="A70" s="67" t="s">
        <v>241</v>
      </c>
      <c r="B70" s="68" t="s">
        <v>154</v>
      </c>
      <c r="C70" s="69" t="s">
        <v>242</v>
      </c>
      <c r="D70" s="70">
        <v>372100.68</v>
      </c>
      <c r="E70" s="71" t="s">
        <v>45</v>
      </c>
      <c r="F70" s="72">
        <f t="shared" si="1"/>
        <v>372100.68</v>
      </c>
    </row>
    <row r="71" spans="1:6" ht="15">
      <c r="A71" s="67" t="s">
        <v>174</v>
      </c>
      <c r="B71" s="68" t="s">
        <v>154</v>
      </c>
      <c r="C71" s="69" t="s">
        <v>243</v>
      </c>
      <c r="D71" s="70">
        <v>372100.68</v>
      </c>
      <c r="E71" s="71" t="s">
        <v>45</v>
      </c>
      <c r="F71" s="72">
        <f t="shared" si="1"/>
        <v>372100.68</v>
      </c>
    </row>
    <row r="72" spans="1:6" ht="15">
      <c r="A72" s="67" t="s">
        <v>244</v>
      </c>
      <c r="B72" s="68" t="s">
        <v>154</v>
      </c>
      <c r="C72" s="69" t="s">
        <v>245</v>
      </c>
      <c r="D72" s="70">
        <v>2401038.12</v>
      </c>
      <c r="E72" s="71" t="s">
        <v>45</v>
      </c>
      <c r="F72" s="72">
        <f t="shared" si="1"/>
        <v>2401038.12</v>
      </c>
    </row>
    <row r="73" spans="1:6" ht="28.5" customHeight="1">
      <c r="A73" s="67" t="s">
        <v>246</v>
      </c>
      <c r="B73" s="68" t="s">
        <v>154</v>
      </c>
      <c r="C73" s="69" t="s">
        <v>247</v>
      </c>
      <c r="D73" s="70">
        <v>880000</v>
      </c>
      <c r="E73" s="71" t="s">
        <v>45</v>
      </c>
      <c r="F73" s="72">
        <f t="shared" si="1"/>
        <v>880000</v>
      </c>
    </row>
    <row r="74" spans="1:6" ht="15">
      <c r="A74" s="67" t="s">
        <v>174</v>
      </c>
      <c r="B74" s="68" t="s">
        <v>154</v>
      </c>
      <c r="C74" s="69" t="s">
        <v>248</v>
      </c>
      <c r="D74" s="70">
        <v>80000</v>
      </c>
      <c r="E74" s="71" t="s">
        <v>45</v>
      </c>
      <c r="F74" s="72">
        <f t="shared" si="1"/>
        <v>80000</v>
      </c>
    </row>
    <row r="75" spans="1:6" ht="15">
      <c r="A75" s="67" t="s">
        <v>174</v>
      </c>
      <c r="B75" s="68" t="s">
        <v>154</v>
      </c>
      <c r="C75" s="69" t="s">
        <v>249</v>
      </c>
      <c r="D75" s="70">
        <v>800000</v>
      </c>
      <c r="E75" s="71" t="s">
        <v>45</v>
      </c>
      <c r="F75" s="72">
        <f t="shared" si="1"/>
        <v>800000</v>
      </c>
    </row>
    <row r="76" spans="1:6" ht="18.95" customHeight="1">
      <c r="A76" s="67" t="s">
        <v>250</v>
      </c>
      <c r="B76" s="68" t="s">
        <v>154</v>
      </c>
      <c r="C76" s="69" t="s">
        <v>251</v>
      </c>
      <c r="D76" s="70">
        <v>1521038.12</v>
      </c>
      <c r="E76" s="71" t="s">
        <v>45</v>
      </c>
      <c r="F76" s="72">
        <f t="shared" si="1"/>
        <v>1521038.12</v>
      </c>
    </row>
    <row r="77" spans="1:6" ht="38.1" customHeight="1">
      <c r="A77" s="67" t="s">
        <v>239</v>
      </c>
      <c r="B77" s="68" t="s">
        <v>154</v>
      </c>
      <c r="C77" s="69" t="s">
        <v>252</v>
      </c>
      <c r="D77" s="70">
        <v>599467.96</v>
      </c>
      <c r="E77" s="71" t="s">
        <v>45</v>
      </c>
      <c r="F77" s="72">
        <f t="shared" si="1"/>
        <v>599467.96</v>
      </c>
    </row>
    <row r="78" spans="1:6" ht="38.1" customHeight="1">
      <c r="A78" s="67" t="s">
        <v>239</v>
      </c>
      <c r="B78" s="68" t="s">
        <v>154</v>
      </c>
      <c r="C78" s="69" t="s">
        <v>253</v>
      </c>
      <c r="D78" s="70">
        <v>921570.16</v>
      </c>
      <c r="E78" s="71" t="s">
        <v>45</v>
      </c>
      <c r="F78" s="72">
        <f t="shared" si="1"/>
        <v>921570.16</v>
      </c>
    </row>
    <row r="79" spans="1:6" ht="15">
      <c r="A79" s="67" t="s">
        <v>254</v>
      </c>
      <c r="B79" s="68" t="s">
        <v>154</v>
      </c>
      <c r="C79" s="69" t="s">
        <v>255</v>
      </c>
      <c r="D79" s="70">
        <v>9319779.4800000004</v>
      </c>
      <c r="E79" s="71">
        <v>17541.669999999998</v>
      </c>
      <c r="F79" s="72">
        <f t="shared" ref="F79:F110" si="2">IF(OR(D79="-",IF(E79="-",0,E79)&gt;=IF(D79="-",0,D79)),"-",IF(D79="-",0,D79)-IF(E79="-",0,E79))</f>
        <v>9302237.8100000005</v>
      </c>
    </row>
    <row r="80" spans="1:6" ht="28.5" customHeight="1">
      <c r="A80" s="67" t="s">
        <v>246</v>
      </c>
      <c r="B80" s="68" t="s">
        <v>154</v>
      </c>
      <c r="C80" s="69" t="s">
        <v>256</v>
      </c>
      <c r="D80" s="70">
        <v>241591.05</v>
      </c>
      <c r="E80" s="71" t="s">
        <v>45</v>
      </c>
      <c r="F80" s="72">
        <f t="shared" si="2"/>
        <v>241591.05</v>
      </c>
    </row>
    <row r="81" spans="1:6" ht="15">
      <c r="A81" s="67" t="s">
        <v>174</v>
      </c>
      <c r="B81" s="68" t="s">
        <v>154</v>
      </c>
      <c r="C81" s="69" t="s">
        <v>257</v>
      </c>
      <c r="D81" s="70">
        <v>17810</v>
      </c>
      <c r="E81" s="71" t="s">
        <v>45</v>
      </c>
      <c r="F81" s="72">
        <f t="shared" si="2"/>
        <v>17810</v>
      </c>
    </row>
    <row r="82" spans="1:6" ht="15">
      <c r="A82" s="67" t="s">
        <v>176</v>
      </c>
      <c r="B82" s="68" t="s">
        <v>154</v>
      </c>
      <c r="C82" s="69" t="s">
        <v>258</v>
      </c>
      <c r="D82" s="70">
        <v>223781.05</v>
      </c>
      <c r="E82" s="71" t="s">
        <v>45</v>
      </c>
      <c r="F82" s="72">
        <f t="shared" si="2"/>
        <v>223781.05</v>
      </c>
    </row>
    <row r="83" spans="1:6" ht="66.599999999999994" customHeight="1">
      <c r="A83" s="73" t="s">
        <v>217</v>
      </c>
      <c r="B83" s="68" t="s">
        <v>154</v>
      </c>
      <c r="C83" s="69" t="s">
        <v>259</v>
      </c>
      <c r="D83" s="70">
        <v>220378.04</v>
      </c>
      <c r="E83" s="71" t="s">
        <v>45</v>
      </c>
      <c r="F83" s="72">
        <f t="shared" si="2"/>
        <v>220378.04</v>
      </c>
    </row>
    <row r="84" spans="1:6" ht="15">
      <c r="A84" s="67" t="s">
        <v>174</v>
      </c>
      <c r="B84" s="68" t="s">
        <v>154</v>
      </c>
      <c r="C84" s="69" t="s">
        <v>260</v>
      </c>
      <c r="D84" s="70">
        <v>157435</v>
      </c>
      <c r="E84" s="71" t="s">
        <v>45</v>
      </c>
      <c r="F84" s="72">
        <f t="shared" si="2"/>
        <v>157435</v>
      </c>
    </row>
    <row r="85" spans="1:6" ht="15">
      <c r="A85" s="67" t="s">
        <v>174</v>
      </c>
      <c r="B85" s="68" t="s">
        <v>154</v>
      </c>
      <c r="C85" s="69" t="s">
        <v>261</v>
      </c>
      <c r="D85" s="70">
        <v>62943.040000000001</v>
      </c>
      <c r="E85" s="71" t="s">
        <v>45</v>
      </c>
      <c r="F85" s="72">
        <f t="shared" si="2"/>
        <v>62943.040000000001</v>
      </c>
    </row>
    <row r="86" spans="1:6" ht="28.5" customHeight="1">
      <c r="A86" s="67" t="s">
        <v>262</v>
      </c>
      <c r="B86" s="68" t="s">
        <v>154</v>
      </c>
      <c r="C86" s="69" t="s">
        <v>263</v>
      </c>
      <c r="D86" s="70">
        <v>125390.94</v>
      </c>
      <c r="E86" s="71" t="s">
        <v>45</v>
      </c>
      <c r="F86" s="72">
        <f t="shared" si="2"/>
        <v>125390.94</v>
      </c>
    </row>
    <row r="87" spans="1:6" ht="15">
      <c r="A87" s="67" t="s">
        <v>174</v>
      </c>
      <c r="B87" s="68" t="s">
        <v>154</v>
      </c>
      <c r="C87" s="69" t="s">
        <v>264</v>
      </c>
      <c r="D87" s="70">
        <v>125390.94</v>
      </c>
      <c r="E87" s="71" t="s">
        <v>45</v>
      </c>
      <c r="F87" s="72">
        <f t="shared" si="2"/>
        <v>125390.94</v>
      </c>
    </row>
    <row r="88" spans="1:6" ht="28.5" customHeight="1">
      <c r="A88" s="67" t="s">
        <v>265</v>
      </c>
      <c r="B88" s="68" t="s">
        <v>154</v>
      </c>
      <c r="C88" s="69" t="s">
        <v>266</v>
      </c>
      <c r="D88" s="70">
        <v>4046739.66</v>
      </c>
      <c r="E88" s="71" t="s">
        <v>45</v>
      </c>
      <c r="F88" s="72">
        <f t="shared" si="2"/>
        <v>4046739.66</v>
      </c>
    </row>
    <row r="89" spans="1:6" ht="15">
      <c r="A89" s="67" t="s">
        <v>174</v>
      </c>
      <c r="B89" s="68" t="s">
        <v>154</v>
      </c>
      <c r="C89" s="69" t="s">
        <v>267</v>
      </c>
      <c r="D89" s="70">
        <v>80631.98</v>
      </c>
      <c r="E89" s="71" t="s">
        <v>45</v>
      </c>
      <c r="F89" s="72">
        <f t="shared" si="2"/>
        <v>80631.98</v>
      </c>
    </row>
    <row r="90" spans="1:6" ht="15">
      <c r="A90" s="67" t="s">
        <v>174</v>
      </c>
      <c r="B90" s="68" t="s">
        <v>154</v>
      </c>
      <c r="C90" s="69" t="s">
        <v>268</v>
      </c>
      <c r="D90" s="70">
        <v>30000</v>
      </c>
      <c r="E90" s="71" t="s">
        <v>45</v>
      </c>
      <c r="F90" s="72">
        <f t="shared" si="2"/>
        <v>30000</v>
      </c>
    </row>
    <row r="91" spans="1:6" ht="15">
      <c r="A91" s="67" t="s">
        <v>174</v>
      </c>
      <c r="B91" s="68" t="s">
        <v>154</v>
      </c>
      <c r="C91" s="69" t="s">
        <v>269</v>
      </c>
      <c r="D91" s="70">
        <v>472051.87</v>
      </c>
      <c r="E91" s="71" t="s">
        <v>45</v>
      </c>
      <c r="F91" s="72">
        <f t="shared" si="2"/>
        <v>472051.87</v>
      </c>
    </row>
    <row r="92" spans="1:6" ht="15">
      <c r="A92" s="67" t="s">
        <v>174</v>
      </c>
      <c r="B92" s="68" t="s">
        <v>154</v>
      </c>
      <c r="C92" s="69" t="s">
        <v>270</v>
      </c>
      <c r="D92" s="70">
        <v>1279643.1100000001</v>
      </c>
      <c r="E92" s="71" t="s">
        <v>45</v>
      </c>
      <c r="F92" s="72">
        <f t="shared" si="2"/>
        <v>1279643.1100000001</v>
      </c>
    </row>
    <row r="93" spans="1:6" ht="15">
      <c r="A93" s="67" t="s">
        <v>174</v>
      </c>
      <c r="B93" s="68" t="s">
        <v>154</v>
      </c>
      <c r="C93" s="69" t="s">
        <v>271</v>
      </c>
      <c r="D93" s="70">
        <v>2184412.7000000002</v>
      </c>
      <c r="E93" s="71" t="s">
        <v>45</v>
      </c>
      <c r="F93" s="72">
        <f t="shared" si="2"/>
        <v>2184412.7000000002</v>
      </c>
    </row>
    <row r="94" spans="1:6" ht="18.95" customHeight="1">
      <c r="A94" s="67" t="s">
        <v>272</v>
      </c>
      <c r="B94" s="68" t="s">
        <v>154</v>
      </c>
      <c r="C94" s="69" t="s">
        <v>273</v>
      </c>
      <c r="D94" s="70">
        <v>210500</v>
      </c>
      <c r="E94" s="71">
        <v>17541.669999999998</v>
      </c>
      <c r="F94" s="72">
        <f t="shared" si="2"/>
        <v>192958.33000000002</v>
      </c>
    </row>
    <row r="95" spans="1:6" ht="15">
      <c r="A95" s="67" t="s">
        <v>136</v>
      </c>
      <c r="B95" s="68" t="s">
        <v>154</v>
      </c>
      <c r="C95" s="69" t="s">
        <v>274</v>
      </c>
      <c r="D95" s="70">
        <v>210500</v>
      </c>
      <c r="E95" s="71">
        <v>17541.669999999998</v>
      </c>
      <c r="F95" s="72">
        <f t="shared" si="2"/>
        <v>192958.33000000002</v>
      </c>
    </row>
    <row r="96" spans="1:6" ht="18.95" customHeight="1">
      <c r="A96" s="67" t="s">
        <v>275</v>
      </c>
      <c r="B96" s="68" t="s">
        <v>154</v>
      </c>
      <c r="C96" s="69" t="s">
        <v>276</v>
      </c>
      <c r="D96" s="70">
        <v>286964.78999999998</v>
      </c>
      <c r="E96" s="71" t="s">
        <v>45</v>
      </c>
      <c r="F96" s="72">
        <f t="shared" si="2"/>
        <v>286964.78999999998</v>
      </c>
    </row>
    <row r="97" spans="1:6" ht="15">
      <c r="A97" s="67" t="s">
        <v>174</v>
      </c>
      <c r="B97" s="68" t="s">
        <v>154</v>
      </c>
      <c r="C97" s="69" t="s">
        <v>277</v>
      </c>
      <c r="D97" s="70">
        <v>44831.89</v>
      </c>
      <c r="E97" s="71" t="s">
        <v>45</v>
      </c>
      <c r="F97" s="72">
        <f t="shared" si="2"/>
        <v>44831.89</v>
      </c>
    </row>
    <row r="98" spans="1:6" ht="15">
      <c r="A98" s="67" t="s">
        <v>174</v>
      </c>
      <c r="B98" s="68" t="s">
        <v>154</v>
      </c>
      <c r="C98" s="69" t="s">
        <v>278</v>
      </c>
      <c r="D98" s="70">
        <v>242132.9</v>
      </c>
      <c r="E98" s="71" t="s">
        <v>45</v>
      </c>
      <c r="F98" s="72">
        <f t="shared" si="2"/>
        <v>242132.9</v>
      </c>
    </row>
    <row r="99" spans="1:6" ht="38.1" customHeight="1">
      <c r="A99" s="67" t="s">
        <v>279</v>
      </c>
      <c r="B99" s="68" t="s">
        <v>154</v>
      </c>
      <c r="C99" s="69" t="s">
        <v>280</v>
      </c>
      <c r="D99" s="70">
        <v>160000</v>
      </c>
      <c r="E99" s="71" t="s">
        <v>45</v>
      </c>
      <c r="F99" s="72">
        <f t="shared" si="2"/>
        <v>160000</v>
      </c>
    </row>
    <row r="100" spans="1:6" ht="15">
      <c r="A100" s="67" t="s">
        <v>174</v>
      </c>
      <c r="B100" s="68" t="s">
        <v>154</v>
      </c>
      <c r="C100" s="69" t="s">
        <v>281</v>
      </c>
      <c r="D100" s="70">
        <v>160000</v>
      </c>
      <c r="E100" s="71" t="s">
        <v>45</v>
      </c>
      <c r="F100" s="72">
        <f t="shared" si="2"/>
        <v>160000</v>
      </c>
    </row>
    <row r="101" spans="1:6" ht="47.65" customHeight="1">
      <c r="A101" s="67" t="s">
        <v>282</v>
      </c>
      <c r="B101" s="68" t="s">
        <v>154</v>
      </c>
      <c r="C101" s="69" t="s">
        <v>283</v>
      </c>
      <c r="D101" s="70">
        <v>4028215</v>
      </c>
      <c r="E101" s="71" t="s">
        <v>45</v>
      </c>
      <c r="F101" s="72">
        <f t="shared" si="2"/>
        <v>4028215</v>
      </c>
    </row>
    <row r="102" spans="1:6" ht="15">
      <c r="A102" s="67" t="s">
        <v>174</v>
      </c>
      <c r="B102" s="68" t="s">
        <v>154</v>
      </c>
      <c r="C102" s="69" t="s">
        <v>284</v>
      </c>
      <c r="D102" s="70">
        <v>4028215</v>
      </c>
      <c r="E102" s="71" t="s">
        <v>45</v>
      </c>
      <c r="F102" s="72">
        <f t="shared" si="2"/>
        <v>4028215</v>
      </c>
    </row>
    <row r="103" spans="1:6" ht="18.95" customHeight="1">
      <c r="A103" s="67" t="s">
        <v>285</v>
      </c>
      <c r="B103" s="68" t="s">
        <v>154</v>
      </c>
      <c r="C103" s="69" t="s">
        <v>286</v>
      </c>
      <c r="D103" s="70">
        <v>8500</v>
      </c>
      <c r="E103" s="71">
        <v>708.34</v>
      </c>
      <c r="F103" s="72">
        <f t="shared" si="2"/>
        <v>7791.66</v>
      </c>
    </row>
    <row r="104" spans="1:6" ht="18.95" customHeight="1">
      <c r="A104" s="67" t="s">
        <v>272</v>
      </c>
      <c r="B104" s="68" t="s">
        <v>154</v>
      </c>
      <c r="C104" s="69" t="s">
        <v>287</v>
      </c>
      <c r="D104" s="70">
        <v>8500</v>
      </c>
      <c r="E104" s="71">
        <v>708.34</v>
      </c>
      <c r="F104" s="72">
        <f t="shared" si="2"/>
        <v>7791.66</v>
      </c>
    </row>
    <row r="105" spans="1:6" ht="15">
      <c r="A105" s="67" t="s">
        <v>136</v>
      </c>
      <c r="B105" s="68" t="s">
        <v>154</v>
      </c>
      <c r="C105" s="69" t="s">
        <v>288</v>
      </c>
      <c r="D105" s="70">
        <v>8500</v>
      </c>
      <c r="E105" s="71">
        <v>708.34</v>
      </c>
      <c r="F105" s="72">
        <f t="shared" si="2"/>
        <v>7791.66</v>
      </c>
    </row>
    <row r="106" spans="1:6" ht="15">
      <c r="A106" s="67" t="s">
        <v>289</v>
      </c>
      <c r="B106" s="68" t="s">
        <v>154</v>
      </c>
      <c r="C106" s="69" t="s">
        <v>290</v>
      </c>
      <c r="D106" s="70">
        <v>49500</v>
      </c>
      <c r="E106" s="71" t="s">
        <v>45</v>
      </c>
      <c r="F106" s="72">
        <f t="shared" si="2"/>
        <v>49500</v>
      </c>
    </row>
    <row r="107" spans="1:6" ht="18.95" customHeight="1">
      <c r="A107" s="67" t="s">
        <v>291</v>
      </c>
      <c r="B107" s="68" t="s">
        <v>154</v>
      </c>
      <c r="C107" s="69" t="s">
        <v>292</v>
      </c>
      <c r="D107" s="70">
        <v>49500</v>
      </c>
      <c r="E107" s="71" t="s">
        <v>45</v>
      </c>
      <c r="F107" s="72">
        <f t="shared" si="2"/>
        <v>49500</v>
      </c>
    </row>
    <row r="108" spans="1:6" ht="18.95" customHeight="1">
      <c r="A108" s="67" t="s">
        <v>293</v>
      </c>
      <c r="B108" s="68" t="s">
        <v>154</v>
      </c>
      <c r="C108" s="69" t="s">
        <v>294</v>
      </c>
      <c r="D108" s="70">
        <v>49500</v>
      </c>
      <c r="E108" s="71" t="s">
        <v>45</v>
      </c>
      <c r="F108" s="72">
        <f t="shared" si="2"/>
        <v>49500</v>
      </c>
    </row>
    <row r="109" spans="1:6" ht="15">
      <c r="A109" s="67" t="s">
        <v>174</v>
      </c>
      <c r="B109" s="68" t="s">
        <v>154</v>
      </c>
      <c r="C109" s="69" t="s">
        <v>295</v>
      </c>
      <c r="D109" s="70">
        <v>49500</v>
      </c>
      <c r="E109" s="71" t="s">
        <v>45</v>
      </c>
      <c r="F109" s="72">
        <f t="shared" si="2"/>
        <v>49500</v>
      </c>
    </row>
    <row r="110" spans="1:6" ht="15">
      <c r="A110" s="67" t="s">
        <v>296</v>
      </c>
      <c r="B110" s="68" t="s">
        <v>154</v>
      </c>
      <c r="C110" s="69" t="s">
        <v>297</v>
      </c>
      <c r="D110" s="70">
        <v>703800</v>
      </c>
      <c r="E110" s="71">
        <v>58650.01</v>
      </c>
      <c r="F110" s="72">
        <f t="shared" si="2"/>
        <v>645149.99</v>
      </c>
    </row>
    <row r="111" spans="1:6" ht="15">
      <c r="A111" s="67" t="s">
        <v>298</v>
      </c>
      <c r="B111" s="68" t="s">
        <v>154</v>
      </c>
      <c r="C111" s="69" t="s">
        <v>299</v>
      </c>
      <c r="D111" s="70">
        <v>703800</v>
      </c>
      <c r="E111" s="71">
        <v>58650.01</v>
      </c>
      <c r="F111" s="72">
        <f t="shared" ref="F111:F123" si="3">IF(OR(D111="-",IF(E111="-",0,E111)&gt;=IF(D111="-",0,D111)),"-",IF(D111="-",0,D111)-IF(E111="-",0,E111))</f>
        <v>645149.99</v>
      </c>
    </row>
    <row r="112" spans="1:6" ht="28.5" customHeight="1">
      <c r="A112" s="67" t="s">
        <v>300</v>
      </c>
      <c r="B112" s="68" t="s">
        <v>154</v>
      </c>
      <c r="C112" s="69" t="s">
        <v>301</v>
      </c>
      <c r="D112" s="70">
        <v>610900</v>
      </c>
      <c r="E112" s="71">
        <v>50908.34</v>
      </c>
      <c r="F112" s="72">
        <f t="shared" si="3"/>
        <v>559991.66</v>
      </c>
    </row>
    <row r="113" spans="1:6" ht="15">
      <c r="A113" s="67" t="s">
        <v>136</v>
      </c>
      <c r="B113" s="68" t="s">
        <v>154</v>
      </c>
      <c r="C113" s="69" t="s">
        <v>302</v>
      </c>
      <c r="D113" s="70">
        <v>610900</v>
      </c>
      <c r="E113" s="71">
        <v>50908.34</v>
      </c>
      <c r="F113" s="72">
        <f t="shared" si="3"/>
        <v>559991.66</v>
      </c>
    </row>
    <row r="114" spans="1:6" ht="28.5" customHeight="1">
      <c r="A114" s="67" t="s">
        <v>303</v>
      </c>
      <c r="B114" s="68" t="s">
        <v>154</v>
      </c>
      <c r="C114" s="69" t="s">
        <v>304</v>
      </c>
      <c r="D114" s="70">
        <v>92900</v>
      </c>
      <c r="E114" s="71">
        <v>7741.67</v>
      </c>
      <c r="F114" s="72">
        <f t="shared" si="3"/>
        <v>85158.33</v>
      </c>
    </row>
    <row r="115" spans="1:6" ht="15">
      <c r="A115" s="67" t="s">
        <v>136</v>
      </c>
      <c r="B115" s="68" t="s">
        <v>154</v>
      </c>
      <c r="C115" s="69" t="s">
        <v>305</v>
      </c>
      <c r="D115" s="70">
        <v>92900</v>
      </c>
      <c r="E115" s="71">
        <v>7741.67</v>
      </c>
      <c r="F115" s="72">
        <f t="shared" si="3"/>
        <v>85158.33</v>
      </c>
    </row>
    <row r="116" spans="1:6" ht="15">
      <c r="A116" s="67" t="s">
        <v>306</v>
      </c>
      <c r="B116" s="68" t="s">
        <v>154</v>
      </c>
      <c r="C116" s="69" t="s">
        <v>307</v>
      </c>
      <c r="D116" s="70">
        <v>535032</v>
      </c>
      <c r="E116" s="71" t="s">
        <v>45</v>
      </c>
      <c r="F116" s="72">
        <f t="shared" si="3"/>
        <v>535032</v>
      </c>
    </row>
    <row r="117" spans="1:6" ht="15">
      <c r="A117" s="67" t="s">
        <v>308</v>
      </c>
      <c r="B117" s="68" t="s">
        <v>154</v>
      </c>
      <c r="C117" s="69" t="s">
        <v>309</v>
      </c>
      <c r="D117" s="70">
        <v>535032</v>
      </c>
      <c r="E117" s="71" t="s">
        <v>45</v>
      </c>
      <c r="F117" s="72">
        <f t="shared" si="3"/>
        <v>535032</v>
      </c>
    </row>
    <row r="118" spans="1:6" ht="15">
      <c r="A118" s="67" t="s">
        <v>164</v>
      </c>
      <c r="B118" s="68" t="s">
        <v>154</v>
      </c>
      <c r="C118" s="69" t="s">
        <v>310</v>
      </c>
      <c r="D118" s="70">
        <v>535032</v>
      </c>
      <c r="E118" s="71" t="s">
        <v>45</v>
      </c>
      <c r="F118" s="72">
        <f t="shared" si="3"/>
        <v>535032</v>
      </c>
    </row>
    <row r="119" spans="1:6" ht="15">
      <c r="A119" s="67" t="s">
        <v>311</v>
      </c>
      <c r="B119" s="68" t="s">
        <v>154</v>
      </c>
      <c r="C119" s="69" t="s">
        <v>312</v>
      </c>
      <c r="D119" s="70">
        <v>535032</v>
      </c>
      <c r="E119" s="71" t="s">
        <v>45</v>
      </c>
      <c r="F119" s="72">
        <f t="shared" si="3"/>
        <v>535032</v>
      </c>
    </row>
    <row r="120" spans="1:6" ht="15">
      <c r="A120" s="67" t="s">
        <v>313</v>
      </c>
      <c r="B120" s="68" t="s">
        <v>154</v>
      </c>
      <c r="C120" s="69" t="s">
        <v>314</v>
      </c>
      <c r="D120" s="70">
        <v>243468.74</v>
      </c>
      <c r="E120" s="71" t="s">
        <v>45</v>
      </c>
      <c r="F120" s="72">
        <f t="shared" si="3"/>
        <v>243468.74</v>
      </c>
    </row>
    <row r="121" spans="1:6" ht="15">
      <c r="A121" s="67" t="s">
        <v>315</v>
      </c>
      <c r="B121" s="68" t="s">
        <v>154</v>
      </c>
      <c r="C121" s="69" t="s">
        <v>316</v>
      </c>
      <c r="D121" s="70">
        <v>243468.74</v>
      </c>
      <c r="E121" s="71" t="s">
        <v>45</v>
      </c>
      <c r="F121" s="72">
        <f t="shared" si="3"/>
        <v>243468.74</v>
      </c>
    </row>
    <row r="122" spans="1:6" ht="28.5" customHeight="1">
      <c r="A122" s="67" t="s">
        <v>317</v>
      </c>
      <c r="B122" s="68" t="s">
        <v>154</v>
      </c>
      <c r="C122" s="69" t="s">
        <v>318</v>
      </c>
      <c r="D122" s="70">
        <v>243468.74</v>
      </c>
      <c r="E122" s="71" t="s">
        <v>45</v>
      </c>
      <c r="F122" s="72">
        <f t="shared" si="3"/>
        <v>243468.74</v>
      </c>
    </row>
    <row r="123" spans="1:6" ht="15">
      <c r="A123" s="67" t="s">
        <v>174</v>
      </c>
      <c r="B123" s="68" t="s">
        <v>154</v>
      </c>
      <c r="C123" s="69" t="s">
        <v>319</v>
      </c>
      <c r="D123" s="70">
        <v>243468.74</v>
      </c>
      <c r="E123" s="71" t="s">
        <v>45</v>
      </c>
      <c r="F123" s="72">
        <f t="shared" si="3"/>
        <v>243468.74</v>
      </c>
    </row>
    <row r="124" spans="1:6" ht="9" customHeight="1">
      <c r="A124" s="74"/>
      <c r="B124" s="75"/>
      <c r="C124" s="76"/>
      <c r="D124" s="77"/>
      <c r="E124" s="75"/>
      <c r="F124" s="75"/>
    </row>
    <row r="125" spans="1:6" ht="13.5" customHeight="1">
      <c r="A125" s="78" t="s">
        <v>320</v>
      </c>
      <c r="B125" s="79" t="s">
        <v>321</v>
      </c>
      <c r="C125" s="80" t="s">
        <v>155</v>
      </c>
      <c r="D125" s="81">
        <f>-Источники!D12</f>
        <v>-1069965.81</v>
      </c>
      <c r="E125" s="81">
        <v>38210.629999999997</v>
      </c>
      <c r="F125" s="82" t="s">
        <v>322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1"/>
  <sheetViews>
    <sheetView showGridLines="0" workbookViewId="0">
      <selection activeCell="A29" sqref="A29:F51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51" t="s">
        <v>323</v>
      </c>
      <c r="B1" s="151"/>
      <c r="C1" s="151"/>
      <c r="D1" s="151"/>
      <c r="E1" s="151"/>
      <c r="F1" s="151"/>
    </row>
    <row r="2" spans="1:6" ht="13.15" customHeight="1">
      <c r="A2" s="127" t="s">
        <v>324</v>
      </c>
      <c r="B2" s="127"/>
      <c r="C2" s="127"/>
      <c r="D2" s="127"/>
      <c r="E2" s="127"/>
      <c r="F2" s="127"/>
    </row>
    <row r="3" spans="1:6" ht="9" customHeight="1">
      <c r="A3" s="45"/>
      <c r="B3" s="83"/>
      <c r="C3" s="46"/>
      <c r="D3" s="47"/>
      <c r="E3" s="47"/>
      <c r="F3" s="84"/>
    </row>
    <row r="4" spans="1:6" ht="13.9" customHeight="1">
      <c r="A4" s="131" t="s">
        <v>20</v>
      </c>
      <c r="B4" s="128" t="s">
        <v>21</v>
      </c>
      <c r="C4" s="139" t="s">
        <v>325</v>
      </c>
      <c r="D4" s="124" t="s">
        <v>23</v>
      </c>
      <c r="E4" s="124" t="s">
        <v>24</v>
      </c>
      <c r="F4" s="121" t="s">
        <v>25</v>
      </c>
    </row>
    <row r="5" spans="1:6" ht="4.9000000000000004" customHeight="1">
      <c r="A5" s="132"/>
      <c r="B5" s="129"/>
      <c r="C5" s="140"/>
      <c r="D5" s="125"/>
      <c r="E5" s="125"/>
      <c r="F5" s="122"/>
    </row>
    <row r="6" spans="1:6" ht="6" customHeight="1">
      <c r="A6" s="132"/>
      <c r="B6" s="129"/>
      <c r="C6" s="140"/>
      <c r="D6" s="125"/>
      <c r="E6" s="125"/>
      <c r="F6" s="122"/>
    </row>
    <row r="7" spans="1:6" ht="4.9000000000000004" customHeight="1">
      <c r="A7" s="132"/>
      <c r="B7" s="129"/>
      <c r="C7" s="140"/>
      <c r="D7" s="125"/>
      <c r="E7" s="125"/>
      <c r="F7" s="122"/>
    </row>
    <row r="8" spans="1:6" ht="6" customHeight="1">
      <c r="A8" s="132"/>
      <c r="B8" s="129"/>
      <c r="C8" s="140"/>
      <c r="D8" s="125"/>
      <c r="E8" s="125"/>
      <c r="F8" s="122"/>
    </row>
    <row r="9" spans="1:6" ht="6" customHeight="1">
      <c r="A9" s="132"/>
      <c r="B9" s="129"/>
      <c r="C9" s="140"/>
      <c r="D9" s="125"/>
      <c r="E9" s="125"/>
      <c r="F9" s="122"/>
    </row>
    <row r="10" spans="1:6" ht="18" customHeight="1">
      <c r="A10" s="133"/>
      <c r="B10" s="130"/>
      <c r="C10" s="152"/>
      <c r="D10" s="126"/>
      <c r="E10" s="126"/>
      <c r="F10" s="123"/>
    </row>
    <row r="11" spans="1:6" ht="13.5" customHeight="1">
      <c r="A11" s="20">
        <v>1</v>
      </c>
      <c r="B11" s="21">
        <v>2</v>
      </c>
      <c r="C11" s="22">
        <v>3</v>
      </c>
      <c r="D11" s="23" t="s">
        <v>26</v>
      </c>
      <c r="E11" s="54" t="s">
        <v>27</v>
      </c>
      <c r="F11" s="25" t="s">
        <v>28</v>
      </c>
    </row>
    <row r="12" spans="1:6" ht="18.95" customHeight="1">
      <c r="A12" s="92" t="s">
        <v>326</v>
      </c>
      <c r="B12" s="93" t="s">
        <v>327</v>
      </c>
      <c r="C12" s="94" t="s">
        <v>155</v>
      </c>
      <c r="D12" s="85">
        <v>1069965.81</v>
      </c>
      <c r="E12" s="85">
        <v>-38210.629999999997</v>
      </c>
      <c r="F12" s="86">
        <v>1108176.44</v>
      </c>
    </row>
    <row r="13" spans="1:6" ht="15">
      <c r="A13" s="95" t="s">
        <v>32</v>
      </c>
      <c r="B13" s="96"/>
      <c r="C13" s="97"/>
      <c r="D13" s="87"/>
      <c r="E13" s="87"/>
      <c r="F13" s="88"/>
    </row>
    <row r="14" spans="1:6" ht="18.95" customHeight="1">
      <c r="A14" s="98" t="s">
        <v>328</v>
      </c>
      <c r="B14" s="99" t="s">
        <v>329</v>
      </c>
      <c r="C14" s="100" t="s">
        <v>155</v>
      </c>
      <c r="D14" s="58" t="s">
        <v>45</v>
      </c>
      <c r="E14" s="58" t="s">
        <v>45</v>
      </c>
      <c r="F14" s="60" t="s">
        <v>45</v>
      </c>
    </row>
    <row r="15" spans="1:6" ht="15">
      <c r="A15" s="95" t="s">
        <v>330</v>
      </c>
      <c r="B15" s="96"/>
      <c r="C15" s="97"/>
      <c r="D15" s="87"/>
      <c r="E15" s="87"/>
      <c r="F15" s="88"/>
    </row>
    <row r="16" spans="1:6" ht="18.95" customHeight="1">
      <c r="A16" s="98" t="s">
        <v>331</v>
      </c>
      <c r="B16" s="99" t="s">
        <v>332</v>
      </c>
      <c r="C16" s="100" t="s">
        <v>155</v>
      </c>
      <c r="D16" s="58" t="s">
        <v>45</v>
      </c>
      <c r="E16" s="58" t="s">
        <v>45</v>
      </c>
      <c r="F16" s="60" t="s">
        <v>45</v>
      </c>
    </row>
    <row r="17" spans="1:6" ht="15">
      <c r="A17" s="95" t="s">
        <v>330</v>
      </c>
      <c r="B17" s="96"/>
      <c r="C17" s="97"/>
      <c r="D17" s="87"/>
      <c r="E17" s="87"/>
      <c r="F17" s="88"/>
    </row>
    <row r="18" spans="1:6" ht="15">
      <c r="A18" s="92" t="s">
        <v>333</v>
      </c>
      <c r="B18" s="93" t="s">
        <v>334</v>
      </c>
      <c r="C18" s="94" t="s">
        <v>335</v>
      </c>
      <c r="D18" s="85">
        <v>1069965.81</v>
      </c>
      <c r="E18" s="85">
        <v>-38210.629999999997</v>
      </c>
      <c r="F18" s="86">
        <v>1108176.44</v>
      </c>
    </row>
    <row r="19" spans="1:6" ht="18.95" customHeight="1">
      <c r="A19" s="92" t="s">
        <v>336</v>
      </c>
      <c r="B19" s="93" t="s">
        <v>334</v>
      </c>
      <c r="C19" s="94" t="s">
        <v>337</v>
      </c>
      <c r="D19" s="85">
        <v>1069965.81</v>
      </c>
      <c r="E19" s="85">
        <v>-38210.629999999997</v>
      </c>
      <c r="F19" s="86">
        <v>1108176.44</v>
      </c>
    </row>
    <row r="20" spans="1:6" ht="15">
      <c r="A20" s="101" t="s">
        <v>365</v>
      </c>
      <c r="B20" s="102" t="s">
        <v>338</v>
      </c>
      <c r="C20" s="103" t="s">
        <v>339</v>
      </c>
      <c r="D20" s="85">
        <v>-27671211.07</v>
      </c>
      <c r="E20" s="85">
        <v>-726253.29</v>
      </c>
      <c r="F20" s="86" t="s">
        <v>322</v>
      </c>
    </row>
    <row r="21" spans="1:6" ht="18.95" customHeight="1">
      <c r="A21" s="104" t="s">
        <v>366</v>
      </c>
      <c r="B21" s="105" t="s">
        <v>338</v>
      </c>
      <c r="C21" s="106" t="s">
        <v>367</v>
      </c>
      <c r="D21" s="29">
        <v>-27671211.07</v>
      </c>
      <c r="E21" s="29">
        <v>-726253.29</v>
      </c>
      <c r="F21" s="89" t="s">
        <v>322</v>
      </c>
    </row>
    <row r="22" spans="1:6" ht="23.25">
      <c r="A22" s="104" t="s">
        <v>368</v>
      </c>
      <c r="B22" s="105" t="s">
        <v>338</v>
      </c>
      <c r="C22" s="106" t="s">
        <v>369</v>
      </c>
      <c r="D22" s="29">
        <v>-27671211.07</v>
      </c>
      <c r="E22" s="29">
        <v>-726253.29</v>
      </c>
      <c r="F22" s="89" t="s">
        <v>322</v>
      </c>
    </row>
    <row r="23" spans="1:6" ht="18.95" customHeight="1">
      <c r="A23" s="104" t="s">
        <v>340</v>
      </c>
      <c r="B23" s="105" t="s">
        <v>338</v>
      </c>
      <c r="C23" s="106" t="s">
        <v>341</v>
      </c>
      <c r="D23" s="29">
        <v>-27671211.07</v>
      </c>
      <c r="E23" s="29">
        <v>-726253.29</v>
      </c>
      <c r="F23" s="89" t="s">
        <v>322</v>
      </c>
    </row>
    <row r="24" spans="1:6" ht="12.75" customHeight="1">
      <c r="A24" s="101" t="s">
        <v>370</v>
      </c>
      <c r="B24" s="102" t="s">
        <v>342</v>
      </c>
      <c r="C24" s="103" t="s">
        <v>343</v>
      </c>
      <c r="D24" s="107">
        <v>28741176.879999999</v>
      </c>
      <c r="E24" s="107">
        <v>688042.66</v>
      </c>
      <c r="F24" s="108" t="s">
        <v>322</v>
      </c>
    </row>
    <row r="25" spans="1:6" ht="12.75" customHeight="1">
      <c r="A25" s="104" t="s">
        <v>371</v>
      </c>
      <c r="B25" s="105" t="s">
        <v>342</v>
      </c>
      <c r="C25" s="106" t="s">
        <v>372</v>
      </c>
      <c r="D25" s="29">
        <v>28741176.879999999</v>
      </c>
      <c r="E25" s="29">
        <v>688042.66</v>
      </c>
      <c r="F25" s="89" t="s">
        <v>322</v>
      </c>
    </row>
    <row r="26" spans="1:6" ht="24" customHeight="1">
      <c r="A26" s="104" t="s">
        <v>373</v>
      </c>
      <c r="B26" s="105" t="s">
        <v>342</v>
      </c>
      <c r="C26" s="106" t="s">
        <v>374</v>
      </c>
      <c r="D26" s="29">
        <v>28741176.879999999</v>
      </c>
      <c r="E26" s="29">
        <v>688042.66</v>
      </c>
      <c r="F26" s="89" t="s">
        <v>322</v>
      </c>
    </row>
    <row r="27" spans="1:6" ht="24" customHeight="1">
      <c r="A27" s="104" t="s">
        <v>344</v>
      </c>
      <c r="B27" s="105" t="s">
        <v>342</v>
      </c>
      <c r="C27" s="106" t="s">
        <v>345</v>
      </c>
      <c r="D27" s="29">
        <v>28741176.879999999</v>
      </c>
      <c r="E27" s="29">
        <v>688042.66</v>
      </c>
      <c r="F27" s="89" t="s">
        <v>322</v>
      </c>
    </row>
    <row r="29" spans="1:6" ht="12.75" customHeight="1">
      <c r="A29" s="109"/>
      <c r="B29" s="110"/>
      <c r="C29" s="110"/>
      <c r="D29" s="111"/>
      <c r="E29" s="146"/>
      <c r="F29" s="147"/>
    </row>
    <row r="30" spans="1:6" ht="12.75" customHeight="1">
      <c r="A30" s="112"/>
      <c r="B30" s="148"/>
      <c r="C30" s="148"/>
      <c r="D30" s="148"/>
      <c r="E30" s="148"/>
      <c r="F30" s="113"/>
    </row>
    <row r="31" spans="1:6" ht="12.75" customHeight="1">
      <c r="A31" s="114"/>
      <c r="B31" s="114"/>
      <c r="C31" s="114"/>
      <c r="D31" s="114"/>
      <c r="E31" s="114"/>
      <c r="F31" s="114"/>
    </row>
    <row r="32" spans="1:6" ht="12.75" customHeight="1">
      <c r="A32" s="114"/>
      <c r="B32" s="114"/>
      <c r="C32" s="114"/>
      <c r="D32" s="114"/>
      <c r="E32" s="114"/>
      <c r="F32" s="114"/>
    </row>
    <row r="33" spans="1:6" ht="12.75" customHeight="1">
      <c r="A33" s="115"/>
      <c r="B33" s="116"/>
      <c r="C33" s="116"/>
      <c r="D33" s="117"/>
      <c r="E33" s="149"/>
      <c r="F33" s="149"/>
    </row>
    <row r="34" spans="1:6" ht="12.75" customHeight="1">
      <c r="A34" s="115"/>
      <c r="B34" s="150"/>
      <c r="C34" s="150"/>
      <c r="D34" s="150"/>
      <c r="E34" s="150"/>
      <c r="F34" s="118"/>
    </row>
    <row r="35" spans="1:6" ht="12.75" customHeight="1">
      <c r="A35" s="119"/>
      <c r="B35" s="119"/>
      <c r="C35" s="119"/>
      <c r="D35" s="119"/>
      <c r="E35" s="119"/>
      <c r="F35" s="119"/>
    </row>
    <row r="36" spans="1:6" ht="12.75" customHeight="1">
      <c r="A36" s="119"/>
      <c r="B36" s="119"/>
      <c r="C36" s="119"/>
      <c r="D36" s="119"/>
      <c r="E36" s="119"/>
      <c r="F36" s="119"/>
    </row>
    <row r="37" spans="1:6" ht="12.75" customHeight="1">
      <c r="A37" s="120"/>
      <c r="B37" s="119"/>
      <c r="C37" s="119"/>
      <c r="D37" s="119"/>
      <c r="E37" s="119"/>
      <c r="F37" s="119"/>
    </row>
    <row r="38" spans="1:6" ht="12.75" customHeight="1">
      <c r="A38" s="120"/>
      <c r="B38" s="119"/>
      <c r="C38" s="119"/>
      <c r="D38" s="119"/>
      <c r="E38" s="119"/>
      <c r="F38" s="119"/>
    </row>
    <row r="39" spans="1:6" ht="12.75" customHeight="1">
      <c r="A39" s="120"/>
      <c r="B39" s="119"/>
      <c r="C39" s="119"/>
      <c r="D39" s="119"/>
      <c r="E39" s="119"/>
      <c r="F39" s="119"/>
    </row>
    <row r="40" spans="1:6" ht="12.75" customHeight="1">
      <c r="A40" s="120"/>
      <c r="B40" s="119"/>
      <c r="C40" s="119"/>
      <c r="D40" s="120"/>
      <c r="E40" s="119"/>
      <c r="F40" s="119"/>
    </row>
    <row r="41" spans="1:6" ht="12.75" customHeight="1">
      <c r="A41" s="120"/>
      <c r="B41" s="119"/>
      <c r="C41" s="119"/>
      <c r="D41" s="119"/>
      <c r="E41" s="119"/>
      <c r="F41" s="119"/>
    </row>
    <row r="42" spans="1:6" ht="12.75" customHeight="1">
      <c r="A42" s="120"/>
      <c r="B42" s="119"/>
      <c r="C42" s="119"/>
      <c r="D42" s="119"/>
      <c r="E42" s="119"/>
      <c r="F42" s="119"/>
    </row>
    <row r="43" spans="1:6" ht="12.75" customHeight="1">
      <c r="A43" s="120"/>
      <c r="B43" s="119"/>
      <c r="C43" s="119"/>
      <c r="D43" s="120"/>
      <c r="E43" s="119"/>
      <c r="F43" s="119"/>
    </row>
    <row r="44" spans="1:6" ht="12.75" customHeight="1">
      <c r="A44" s="120"/>
      <c r="B44" s="119"/>
      <c r="C44" s="119"/>
      <c r="D44" s="119"/>
      <c r="E44" s="119"/>
      <c r="F44" s="119"/>
    </row>
    <row r="45" spans="1:6" ht="12.75" customHeight="1">
      <c r="A45" s="120"/>
      <c r="B45" s="119"/>
      <c r="C45" s="119"/>
      <c r="D45" s="120"/>
      <c r="E45" s="119"/>
      <c r="F45" s="119"/>
    </row>
    <row r="46" spans="1:6" ht="12.75" customHeight="1">
      <c r="A46" s="120"/>
      <c r="B46" s="119"/>
      <c r="C46" s="119"/>
      <c r="D46" s="120"/>
      <c r="E46" s="119"/>
      <c r="F46" s="119"/>
    </row>
    <row r="47" spans="1:6" ht="12.75" customHeight="1">
      <c r="A47" s="120"/>
      <c r="B47" s="119"/>
      <c r="C47" s="119"/>
      <c r="D47" s="120"/>
      <c r="E47" s="119"/>
      <c r="F47" s="119"/>
    </row>
    <row r="48" spans="1:6" ht="12.75" customHeight="1">
      <c r="A48" s="120"/>
      <c r="B48" s="119"/>
      <c r="C48" s="119"/>
      <c r="D48" s="120"/>
      <c r="E48" s="119"/>
      <c r="F48" s="119"/>
    </row>
    <row r="49" spans="1:6" ht="12.75" customHeight="1">
      <c r="A49" s="119"/>
      <c r="B49" s="119"/>
      <c r="C49" s="119"/>
      <c r="D49" s="119"/>
      <c r="E49" s="119"/>
      <c r="F49" s="119"/>
    </row>
    <row r="50" spans="1:6" ht="12.75" customHeight="1">
      <c r="A50" s="120"/>
      <c r="B50" s="119"/>
      <c r="C50" s="119"/>
      <c r="D50" s="120"/>
      <c r="E50" s="119"/>
      <c r="F50" s="119"/>
    </row>
    <row r="51" spans="1:6" ht="12.75" customHeight="1">
      <c r="A51" s="114"/>
      <c r="B51" s="114"/>
      <c r="C51" s="114"/>
      <c r="D51" s="114"/>
      <c r="E51" s="114"/>
      <c r="F51" s="114"/>
    </row>
  </sheetData>
  <mergeCells count="14">
    <mergeCell ref="A2:F2"/>
    <mergeCell ref="A1:F1"/>
    <mergeCell ref="A4:A10"/>
    <mergeCell ref="B4:B10"/>
    <mergeCell ref="D4:D10"/>
    <mergeCell ref="C4:C10"/>
    <mergeCell ref="E4:E10"/>
    <mergeCell ref="F4:F10"/>
    <mergeCell ref="E29:F29"/>
    <mergeCell ref="B30:C30"/>
    <mergeCell ref="D30:E30"/>
    <mergeCell ref="E33:F33"/>
    <mergeCell ref="B34:C34"/>
    <mergeCell ref="D34:E34"/>
  </mergeCells>
  <conditionalFormatting sqref="F15:F17 E13:F13 E15">
    <cfRule type="cellIs" priority="1" operator="equal">
      <formula>0</formula>
    </cfRule>
  </conditionalFormatting>
  <conditionalFormatting sqref="E82:F82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5"/>
  <sheetData>
    <row r="1" spans="1:2">
      <c r="A1" t="s">
        <v>346</v>
      </c>
      <c r="B1" t="s">
        <v>347</v>
      </c>
    </row>
    <row r="2" spans="1:2">
      <c r="A2" t="s">
        <v>348</v>
      </c>
      <c r="B2" t="s">
        <v>349</v>
      </c>
    </row>
    <row r="3" spans="1:2">
      <c r="A3" t="s">
        <v>350</v>
      </c>
      <c r="B3" t="s">
        <v>7</v>
      </c>
    </row>
    <row r="4" spans="1:2">
      <c r="A4" t="s">
        <v>351</v>
      </c>
      <c r="B4" t="s">
        <v>352</v>
      </c>
    </row>
    <row r="5" spans="1:2">
      <c r="A5" t="s">
        <v>353</v>
      </c>
      <c r="B5" t="s">
        <v>354</v>
      </c>
    </row>
    <row r="6" spans="1:2">
      <c r="A6" t="s">
        <v>355</v>
      </c>
      <c r="B6" t="s">
        <v>347</v>
      </c>
    </row>
    <row r="7" spans="1:2">
      <c r="A7" t="s">
        <v>356</v>
      </c>
      <c r="B7" t="s">
        <v>0</v>
      </c>
    </row>
    <row r="8" spans="1:2">
      <c r="A8" t="s">
        <v>357</v>
      </c>
      <c r="B8" t="s">
        <v>0</v>
      </c>
    </row>
    <row r="9" spans="1:2">
      <c r="A9" t="s">
        <v>358</v>
      </c>
      <c r="B9" t="s">
        <v>359</v>
      </c>
    </row>
    <row r="10" spans="1:2">
      <c r="A10" t="s">
        <v>360</v>
      </c>
      <c r="B10" t="s">
        <v>17</v>
      </c>
    </row>
    <row r="11" spans="1:2">
      <c r="A11" t="s">
        <v>361</v>
      </c>
      <c r="B11" t="s">
        <v>354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28</vt:i4>
      </vt:variant>
    </vt:vector>
  </HeadingPairs>
  <TitlesOfParts>
    <vt:vector size="32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  <vt:lpstr>Доходы!Заголовки_для_печати</vt:lpstr>
      <vt:lpstr>Расходы!Заголовки_для_печати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rep:2.56.0.532</dc:description>
  <cp:lastModifiedBy>Татьяна Игнатьева</cp:lastModifiedBy>
  <cp:lastPrinted>2026-02-08T12:15:05Z</cp:lastPrinted>
  <dcterms:created xsi:type="dcterms:W3CDTF">2026-02-08T12:12:57Z</dcterms:created>
  <dcterms:modified xsi:type="dcterms:W3CDTF">2026-02-10T11:10:04Z</dcterms:modified>
</cp:coreProperties>
</file>